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235" yWindow="210" windowWidth="9855" windowHeight="109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<sst xmlns="http://schemas.openxmlformats.org/spreadsheetml/2006/main" count="1096" uniqueCount="595">
  <si>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</si>
  <si>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</si>
  <si>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</si>
  <si>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</si>
  <si>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</si>
  <si>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</si>
  <si>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</si>
  <si>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</si>
  <si>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</si>
  <si>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</si>
  <si>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</si>
  <si>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</si>
  <si>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</si>
  <si>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</si>
  <si>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</si>
  <si>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</si>
  <si>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</si>
  <si>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</si>
  <si>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</si>
  <si>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</si>
  <si>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</si>
  <si>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</si>
  <si>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</si>
  <si>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</si>
  <si>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</si>
  <si>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</si>
  <si>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</si>
  <si>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</si>
  <si>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</si>
  <si>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</si>
  <si>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</si>
  <si>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</si>
  <si>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</si>
  <si>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</si>
  <si>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</si>
  <si>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</si>
  <si>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</si>
  <si>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</si>
  <si>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</si>
  <si>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</si>
  <si>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</si>
  <si>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</si>
  <si>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</si>
  <si>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</si>
  <si>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</si>
  <si>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</si>
  <si>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</si>
  <si>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</si>
  <si>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</si>
  <si>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</si>
  <si>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</si>
  <si>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</si>
  <si>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</si>
  <si>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</si>
  <si>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</si>
  <si>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</si>
  <si>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</si>
  <si>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</si>
  <si>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</si>
  <si>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</si>
  <si>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</si>
  <si>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</si>
  <si>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</si>
  <si>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</si>
  <si>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</si>
  <si>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</si>
  <si>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</si>
  <si>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</si>
  <si>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</si>
  <si>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</si>
  <si>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</si>
  <si>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</si>
  <si>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</si>
  <si>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</si>
  <si>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</si>
  <si>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</si>
  <si>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</si>
  <si>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</si>
  <si>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</si>
  <si>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</si>
  <si>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</si>
  <si>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</si>
  <si>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</si>
  <si>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</si>
  <si>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</si>
  <si>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</si>
  <si>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</si>
  <si>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</si>
  <si>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</si>
  <si>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</si>
  <si>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</si>
  <si>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</si>
  <si>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</si>
  <si>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</si>
  <si>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</si>
  <si>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</si>
  <si>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</si>
  <si>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</si>
  <si>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洞爺湖町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</si>
  <si>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</si>
  <si>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</si>
  <si>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</si>
  <si>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</si>
  <si>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</si>
  <si>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</si>
  <si>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</si>
  <si>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</si>
  <si>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</si>
  <si>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</si>
  <si>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</si>
  <si>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</si>
  <si>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</si>
  <si>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</si>
  <si>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</si>
  <si>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</si>
  <si>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</si>
  <si>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</si>
  <si>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</si>
  <si>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</si>
  <si>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</si>
  <si>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</si>
  <si>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</si>
  <si>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</si>
  <si>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</si>
  <si>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</si>
  <si>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</si>
  <si>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</si>
  <si>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</si>
  <si>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</si>
  <si>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</si>
  <si>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</si>
  <si>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</si>
  <si>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</si>
  <si>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</si>
  <si>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</si>
  <si>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</si>
  <si>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</si>
  <si>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</si>
  <si>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</si>
  <si>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</si>
  <si>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</si>
  <si>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</si>
  <si>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</si>
  <si>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</si>
  <si>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</si>
  <si>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</si>
  <si>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</si>
  <si>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</si>
  <si>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</si>
  <si>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</si>
  <si>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</si>
  <si>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</si>
  <si>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</si>
  <si>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</si>
  <si>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</si>
  <si>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</si>
  <si>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</si>
  <si>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</si>
  <si>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</si>
  <si>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</si>
  <si>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</si>
  <si>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</si>
  <si>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</si>
  <si>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</si>
  <si>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</si>
  <si>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</si>
  <si>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</si>
  <si>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</si>
  <si>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</si>
  <si>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</si>
  <si>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</si>
  <si>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</si>
  <si>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</si>
  <si>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</si>
  <si>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</si>
  <si>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</si>
  <si>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</si>
  <si>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</si>
  <si>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</si>
  <si>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</si>
  <si>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</si>
  <si>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</si>
  <si>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</si>
  <si>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</si>
  <si>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</si>
  <si>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</si>
  <si>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</si>
  <si>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</si>
  <si>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</si>
  <si>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</si>
  <si>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</si>
  <si>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</si>
  <si>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</si>
  <si>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</si>
  <si>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</si>
  <si>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</si>
  <si>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</si>
  <si>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</si>
  <si>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</si>
  <si>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</si>
  <si>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</si>
  <si>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</si>
  <si>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</si>
  <si>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</si>
  <si>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</si>
  <si>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</si>
  <si>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</si>
  <si>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</si>
  <si>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</si>
  <si>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</si>
  <si>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北海道洞爺湖町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</si>
  <si>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</si>
  <si>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</si>
  <si>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</si>
  <si>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</si>
  <si>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</si>
  <si>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</si>
  <si>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</si>
  <si>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</si>
  <si>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</si>
  <si>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</si>
  <si>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</si>
  <si>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</si>
  <si>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</si>
  <si>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</si>
  <si>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</si>
  <si>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</si>
  <si>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</si>
  <si>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</si>
  <si>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</si>
  <si>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</si>
  <si>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</si>
  <si>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</si>
  <si>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</si>
  <si>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</si>
  <si>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</si>
  <si>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</si>
  <si>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</si>
  <si>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</si>
  <si>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</si>
  <si>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</si>
  <si>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</si>
  <si>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</si>
  <si>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</si>
  <si>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</si>
  <si>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</si>
  <si>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</si>
  <si>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</si>
  <si>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</si>
  <si>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</si>
  <si>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</si>
  <si>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</si>
  <si>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</si>
  <si>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</si>
  <si>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</si>
  <si>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</si>
  <si>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</si>
  <si>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</si>
  <si>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</si>
  <si>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</si>
  <si>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</si>
  <si>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</si>
  <si>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</si>
  <si>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</si>
  <si>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</si>
  <si>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</si>
  <si>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</si>
  <si>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</si>
  <si>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</si>
  <si>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</si>
  <si>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</si>
  <si>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</si>
  <si>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</si>
  <si>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</si>
  <si>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</si>
  <si>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</si>
  <si>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</si>
  <si>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</si>
  <si>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</si>
  <si>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</si>
  <si>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</si>
  <si>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</si>
  <si>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</si>
  <si>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</si>
  <si>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</si>
  <si>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</si>
  <si>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</si>
  <si>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</si>
  <si>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</si>
  <si>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</si>
  <si>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</si>
  <si>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</si>
  <si>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</si>
  <si>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</si>
  <si>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</si>
  <si>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</si>
  <si>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</si>
  <si>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</si>
  <si>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</si>
  <si>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</si>
  <si>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</si>
  <si>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</si>
  <si>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</si>
  <si>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</si>
  <si>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</si>
  <si>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</si>
  <si>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</si>
  <si>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</si>
  <si>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</si>
  <si>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</si>
  <si>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</si>
  <si>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</si>
  <si>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</si>
  <si>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</si>
  <si>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</si>
  <si>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</si>
  <si>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</si>
  <si>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</si>
  <si>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</si>
  <si>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</si>
  <si>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</si>
  <si>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</si>
  <si>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</si>
  <si>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</si>
  <si>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</si>
  <si>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</si>
  <si>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</si>
  <si>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</si>
  <si>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</si>
  <si>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</si>
  <si>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</si>
  <si>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</si>
  <si>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</si>
  <si>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</si>
  <si>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</si>
  <si>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</si>
  <si>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</si>
  <si>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</si>
  <si>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</si>
  <si>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</si>
  <si>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</si>
  <si>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</si>
  <si>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</si>
  <si>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</si>
  <si>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</si>
  <si>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</si>
  <si>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</si>
  <si>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</si>
  <si>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</si>
  <si>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</si>
  <si>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</si>
  <si>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</si>
  <si>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</si>
  <si>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</si>
  <si>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</si>
  <si>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</si>
  <si>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</si>
  <si>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</si>
  <si>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</si>
  <si>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</si>
  <si>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</si>
  <si>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北海道洞爺湖町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</si>
  <si>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</si>
  <si>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</si>
  <si>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</si>
  <si>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</si>
  <si>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</si>
  <si>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</si>
  <si>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</si>
  <si>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</si>
  <si>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</si>
  <si>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</si>
  <si>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</si>
  <si>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</si>
  <si>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</si>
  <si>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</si>
  <si>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</si>
  <si>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</si>
  <si>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</si>
  <si>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</si>
  <si>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</si>
  <si>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</si>
  <si>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</si>
  <si>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</si>
  <si>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</si>
  <si>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</si>
  <si>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</si>
  <si>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</si>
  <si>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</si>
  <si>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</si>
  <si>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</si>
  <si>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</si>
  <si>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</si>
  <si>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</si>
  <si>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</si>
  <si>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</si>
  <si>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</si>
  <si>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</si>
  <si>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</si>
  <si>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</si>
  <si>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</si>
  <si>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</si>
  <si>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</si>
  <si>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</si>
  <si>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</si>
  <si>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</si>
  <si>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</si>
  <si>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</si>
  <si>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</si>
  <si>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</si>
  <si>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</si>
  <si>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</si>
  <si>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</si>
  <si>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</si>
  <si>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</si>
  <si>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</si>
  <si>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</si>
  <si>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</si>
  <si>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</si>
  <si>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</si>
  <si>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</si>
  <si>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</si>
  <si>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</si>
  <si>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</si>
  <si>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</si>
  <si>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</si>
  <si>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</si>
  <si>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</si>
  <si>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</si>
  <si>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</si>
  <si>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</si>
  <si>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</si>
  <si>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</si>
  <si>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</si>
  <si>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</si>
  <si>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</si>
  <si>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</si>
  <si>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</si>
  <si>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</si>
  <si>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</si>
  <si>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</si>
  <si>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</si>
  <si>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</si>
  <si>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</si>
  <si>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</si>
  <si>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</si>
  <si>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</si>
  <si>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</si>
  <si>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</si>
  <si>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</si>
  <si>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</si>
  <si>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</si>
  <si>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</si>
  <si>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</si>
  <si>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</si>
  <si>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</si>
  <si>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</si>
  <si>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</si>
  <si>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</si>
  <si>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</si>
  <si>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</si>
  <si>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</si>
  <si>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</si>
  <si>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</si>
  <si>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</si>
  <si>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</si>
  <si>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</si>
  <si>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</si>
  <si>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</si>
  <si>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</si>
  <si>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</si>
  <si>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</si>
  <si>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</si>
  <si>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</si>
  <si>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</si>
  <si>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</si>
  <si>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</si>
  <si>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</si>
  <si>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</si>
  <si>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</si>
  <si>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</si>
  <si>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</si>
  <si>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</si>
  <si>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</si>
  <si>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</si>
  <si>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</si>
  <si>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</si>
  <si>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</si>
  <si>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</si>
  <si>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</si>
  <si>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</si>
  <si>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</si>
  <si>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</si>
  <si>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</si>
  <si>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</si>
  <si>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</si>
  <si>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</si>
  <si>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</si>
  <si>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</si>
  <si>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</si>
  <si>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</si>
  <si>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</si>
  <si>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</si>
  <si>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</si>
  <si>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</si>
  <si>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</si>
  <si>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</si>
  <si>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</si>
  <si>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</si>
  <si>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</si>
  <si>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</si>
  <si>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</si>
  <si>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</si>
  <si>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</si>
  <si>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</si>
  <si>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</si>
  <si>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</si>
  <si>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</si>
  <si>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</si>
  <si>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</si>
  <si>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</si>
  <si>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</si>
  <si>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</si>
  <si>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</si>
  <si>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</si>
  <si>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</si>
  <si>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</si>
  <si>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</si>
  <si>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</si>
  <si>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</si>
  <si>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</si>
  <si>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</si>
  <si>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</si>
  <si>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</si>
  <si>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</si>
  <si>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</si>
  <si>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</si>
  <si>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</si>
  <si>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</si>
  <si>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</si>
  <si>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</si>
  <si>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</si>
  <si>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</si>
  <si>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</si>
  <si>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</si>
  <si>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</si>
  <si>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</si>
  <si>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</si>
  <si>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</si>
  <si>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</si>
  <si>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</si>
  <si>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2.43</t>
  </si>
  <si>
    <t>▲ 4.67</t>
  </si>
  <si>
    <t>水道事業会計</t>
  </si>
  <si>
    <t>一般会計</t>
  </si>
  <si>
    <t>介護保険特別会計</t>
  </si>
  <si>
    <t>国民健康保険特別会計</t>
  </si>
  <si>
    <t>後期高齢者医療特別会計</t>
  </si>
  <si>
    <t>公共下水道事業特別会計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</si>
  <si>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</si>
  <si>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</si>
  <si>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</si>
  <si>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</si>
  <si>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</si>
  <si>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</si>
  <si>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</si>
  <si>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</si>
  <si>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</si>
  <si>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</si>
  <si>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</si>
  <si>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</si>
  <si>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合併地域振興基金</t>
    <rPh sb="0" eb="2">
      <t>ガッペイ</t>
    </rPh>
    <rPh sb="2" eb="4">
      <t>チイキ</t>
    </rPh>
    <rPh sb="4" eb="6">
      <t>シンコウ</t>
    </rPh>
    <rPh sb="6" eb="8">
      <t>キキン</t>
    </rPh>
    <phoneticPr fontId="2"/>
  </si>
  <si>
    <t>公共施設等整備基金</t>
    <rPh sb="0" eb="2">
      <t>コウキョウ</t>
    </rPh>
    <rPh sb="2" eb="4">
      <t>シセツ</t>
    </rPh>
    <rPh sb="4" eb="5">
      <t>トウ</t>
    </rPh>
    <rPh sb="5" eb="7">
      <t>セイビ</t>
    </rPh>
    <rPh sb="7" eb="9">
      <t>キキン</t>
    </rPh>
    <phoneticPr fontId="2"/>
  </si>
  <si>
    <t>みんなの基金</t>
    <rPh sb="4" eb="6">
      <t>キキン</t>
    </rPh>
    <phoneticPr fontId="2"/>
  </si>
  <si>
    <t>国営畑地かんがい排水事業振興基金</t>
    <rPh sb="0" eb="2">
      <t>コクエイ</t>
    </rPh>
    <rPh sb="2" eb="4">
      <t>ハタチ</t>
    </rPh>
    <rPh sb="8" eb="10">
      <t>ハイスイ</t>
    </rPh>
    <rPh sb="10" eb="12">
      <t>ジギョウ</t>
    </rPh>
    <rPh sb="12" eb="14">
      <t>シンコウ</t>
    </rPh>
    <rPh sb="14" eb="16">
      <t>キキン</t>
    </rPh>
    <phoneticPr fontId="2"/>
  </si>
  <si>
    <t>観光開発基金</t>
    <rPh sb="0" eb="2">
      <t>カンコウ</t>
    </rPh>
    <rPh sb="2" eb="4">
      <t>カイハツ</t>
    </rPh>
    <rPh sb="4" eb="6">
      <t>キキン</t>
    </rPh>
    <phoneticPr fontId="2"/>
  </si>
  <si>
    <t>-</t>
    <phoneticPr fontId="2"/>
  </si>
  <si>
    <t>-</t>
    <phoneticPr fontId="2"/>
  </si>
  <si>
    <t>西胆振行政事務組合</t>
    <rPh sb="0" eb="1">
      <t>ニシ</t>
    </rPh>
    <rPh sb="1" eb="3">
      <t>イブリ</t>
    </rPh>
    <rPh sb="3" eb="5">
      <t>ギョウセイ</t>
    </rPh>
    <rPh sb="5" eb="7">
      <t>ジム</t>
    </rPh>
    <rPh sb="7" eb="9">
      <t>クミアイ</t>
    </rPh>
    <phoneticPr fontId="2"/>
  </si>
  <si>
    <t>西いぶり広域連合</t>
    <rPh sb="0" eb="1">
      <t>ニシ</t>
    </rPh>
    <rPh sb="4" eb="6">
      <t>コウイキ</t>
    </rPh>
    <rPh sb="6" eb="8">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</si>
  <si>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</si>
  <si>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</si>
  <si>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</si>
  <si>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</si>
  <si>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平均を上回っており、資金的な余裕はないものの、公共施設の老朽化が進んでいるため、施設整備を行わなければならない状況である。公共施設整備を進める際には、補助金などの財源確保のほか、各施設の利用率やニーズ、維持管理費への影響などを分析し優先順位を定め、より効果的な整備を行うことが必要で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7">
      <t>ルイジダンタイ</t>
    </rPh>
    <rPh sb="27" eb="29">
      <t>ヘイキン</t>
    </rPh>
    <rPh sb="30" eb="32">
      <t>ウワマワ</t>
    </rPh>
    <rPh sb="37" eb="40">
      <t>シキンテキ</t>
    </rPh>
    <rPh sb="41" eb="43">
      <t>ヨユウ</t>
    </rPh>
    <rPh sb="50" eb="52">
      <t>コウキョウ</t>
    </rPh>
    <rPh sb="52" eb="54">
      <t>シセツ</t>
    </rPh>
    <rPh sb="55" eb="58">
      <t>ロウキュウカ</t>
    </rPh>
    <rPh sb="59" eb="60">
      <t>スス</t>
    </rPh>
    <rPh sb="67" eb="69">
      <t>シセツ</t>
    </rPh>
    <rPh sb="69" eb="71">
      <t>セイビ</t>
    </rPh>
    <rPh sb="72" eb="73">
      <t>オコナ</t>
    </rPh>
    <rPh sb="82" eb="84">
      <t>ジョウキョウ</t>
    </rPh>
    <rPh sb="88" eb="92">
      <t>コウキョウシセツ</t>
    </rPh>
    <rPh sb="92" eb="94">
      <t>セイビ</t>
    </rPh>
    <rPh sb="95" eb="96">
      <t>スス</t>
    </rPh>
    <rPh sb="98" eb="99">
      <t>サイ</t>
    </rPh>
    <rPh sb="102" eb="104">
      <t>ホジョ</t>
    </rPh>
    <rPh sb="104" eb="105">
      <t>キン</t>
    </rPh>
    <rPh sb="108" eb="110">
      <t>ザイゲン</t>
    </rPh>
    <rPh sb="110" eb="112">
      <t>カクホ</t>
    </rPh>
    <rPh sb="120" eb="123">
      <t>リヨウリツ</t>
    </rPh>
    <rPh sb="128" eb="130">
      <t>イジ</t>
    </rPh>
    <rPh sb="130" eb="132">
      <t>カンリ</t>
    </rPh>
    <rPh sb="132" eb="133">
      <t>ヒ</t>
    </rPh>
    <rPh sb="135" eb="137">
      <t>エイキョウ</t>
    </rPh>
    <rPh sb="140" eb="142">
      <t>ブンセキ</t>
    </rPh>
    <rPh sb="143" eb="145">
      <t>ユウセン</t>
    </rPh>
    <rPh sb="145" eb="147">
      <t>ジュンイ</t>
    </rPh>
    <rPh sb="148" eb="149">
      <t>サダ</t>
    </rPh>
    <rPh sb="153" eb="156">
      <t>コウカテキ</t>
    </rPh>
    <rPh sb="157" eb="159">
      <t>セイビ</t>
    </rPh>
    <rPh sb="160" eb="161">
      <t>オコナ</t>
    </rPh>
    <rPh sb="165" eb="167">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</si>
  <si>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</si>
  <si>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</si>
  <si>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</si>
  <si>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</si>
  <si>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</si>
  <si>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</si>
  <si>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平均を上回っており、町財政に余裕がない状況である。両数値は年々減少しているものの、道路環境整備や保育所の統合などの公共施設整備事業で地方債残高及び償還額が増加する見込みであるため、公共施設等総合管理計画等に基づいた適正な施設整備と計画的な地方債の借入を行い、数値の上昇の抑制を図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5">
      <t>ヘイキン</t>
    </rPh>
    <rPh sb="26" eb="28">
      <t>ウワマワ</t>
    </rPh>
    <rPh sb="33" eb="34">
      <t>チョウ</t>
    </rPh>
    <rPh sb="34" eb="36">
      <t>ザイセイ</t>
    </rPh>
    <rPh sb="37" eb="39">
      <t>ヨユウ</t>
    </rPh>
    <rPh sb="42" eb="44">
      <t>ジョウキョウ</t>
    </rPh>
    <rPh sb="48" eb="49">
      <t>リョウ</t>
    </rPh>
    <rPh sb="49" eb="51">
      <t>スウチ</t>
    </rPh>
    <rPh sb="52" eb="54">
      <t>ネンネン</t>
    </rPh>
    <rPh sb="54" eb="56">
      <t>ゲンショウ</t>
    </rPh>
    <rPh sb="64" eb="66">
      <t>ドウロ</t>
    </rPh>
    <rPh sb="66" eb="68">
      <t>カンキョウ</t>
    </rPh>
    <rPh sb="68" eb="70">
      <t>セイビ</t>
    </rPh>
    <rPh sb="71" eb="73">
      <t>ホイク</t>
    </rPh>
    <rPh sb="73" eb="74">
      <t>ショ</t>
    </rPh>
    <rPh sb="75" eb="77">
      <t>トウゴウ</t>
    </rPh>
    <rPh sb="80" eb="82">
      <t>コウキョウ</t>
    </rPh>
    <rPh sb="82" eb="84">
      <t>シセツ</t>
    </rPh>
    <rPh sb="84" eb="86">
      <t>セイビ</t>
    </rPh>
    <rPh sb="86" eb="88">
      <t>ジギョウ</t>
    </rPh>
    <rPh sb="89" eb="92">
      <t>チホウサイ</t>
    </rPh>
    <rPh sb="92" eb="94">
      <t>ザンダカ</t>
    </rPh>
    <rPh sb="94" eb="95">
      <t>オヨ</t>
    </rPh>
    <rPh sb="96" eb="98">
      <t>ショウカン</t>
    </rPh>
    <rPh sb="98" eb="99">
      <t>ガク</t>
    </rPh>
    <rPh sb="100" eb="102">
      <t>ゾウカ</t>
    </rPh>
    <rPh sb="104" eb="106">
      <t>ミコ</t>
    </rPh>
    <rPh sb="113" eb="115">
      <t>コウキョウ</t>
    </rPh>
    <rPh sb="115" eb="117">
      <t>シセツ</t>
    </rPh>
    <rPh sb="117" eb="118">
      <t>トウ</t>
    </rPh>
    <rPh sb="118" eb="120">
      <t>ソウゴウ</t>
    </rPh>
    <rPh sb="120" eb="122">
      <t>カンリ</t>
    </rPh>
    <rPh sb="122" eb="124">
      <t>ケイカク</t>
    </rPh>
    <rPh sb="124" eb="125">
      <t>トウ</t>
    </rPh>
    <rPh sb="126" eb="127">
      <t>モト</t>
    </rPh>
    <rPh sb="130" eb="132">
      <t>テキセイ</t>
    </rPh>
    <rPh sb="133" eb="135">
      <t>シセツ</t>
    </rPh>
    <rPh sb="135" eb="137">
      <t>セイビ</t>
    </rPh>
    <rPh sb="138" eb="141">
      <t>ケイカクテキ</t>
    </rPh>
    <rPh sb="142" eb="145">
      <t>チホウサイ</t>
    </rPh>
    <rPh sb="146" eb="148">
      <t>カリイレ</t>
    </rPh>
    <rPh sb="149" eb="150">
      <t>オコナ</t>
    </rPh>
    <rPh sb="152" eb="154">
      <t>スウチ</t>
    </rPh>
    <rPh sb="155" eb="157">
      <t>ジョウショウ</t>
    </rPh>
    <rPh sb="158" eb="160">
      <t>ヨクセイ</t>
    </rPh>
    <rPh sb="161" eb="162">
      <t>ハカ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</si>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</sst>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AAC9-46E9-A8D7-AC151EE40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56849</c:v>
                </c:pt>
                <c:pt idx="1">
                  <c:v>58606</c:v>
                </c:pt>
                <c:pt idx="2">
                  <c:v>120697</c:v>
                </c:pt>
                <c:pt idx="3">
                  <c:v>80831</c:v>
                </c:pt>
                <c:pt idx="4">
                  <c:v>73426</c:v>
                </c:pt>
              </c:numCache>
            </c:numRef>
          </c:val>
          <c:smooth val="0"/>
          <c:extLst xmlns:c16r2="http://schemas.microsoft.com/office/drawing/2015/06/chart">
            <c:ext xmlns:c16="http://schemas.microsoft.com/office/drawing/2014/chart" uri="{C3380CC4-5D6E-409C-BE32-E72D297353CC}">
              <c16:uniqueId val="{00000001-AAC9-46E9-A8D7-AC151EE406D4}"/>
            </c:ext>
          </c:extLst>
        </c:ser>
        <c:dLbls>
          <c:showLegendKey val="0"/>
          <c:showVal val="0"/>
          <c:showCatName val="0"/>
          <c:showSerName val="0"/>
          <c:showPercent val="0"/>
          <c:showBubbleSize val="0"/>
        </c:dLbls>
        <c:marker val="1"/>
        <c:smooth val="0"/>
        <c:axId val="100870784"/>
        <c:axId val="100877056"/>
      </c:lineChart>
      <c:catAx>
        <c:axId val="10087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77056"/>
        <c:crosses val="autoZero"/>
        <c:auto val="1"/>
        <c:lblAlgn val="ctr"/>
        <c:lblOffset val="100"/>
        <c:tickLblSkip val="1"/>
        <c:tickMarkSkip val="1"/>
        <c:noMultiLvlLbl val="0"/>
      </c:catAx>
      <c:valAx>
        <c:axId val="100877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7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2.54</c:v>
                </c:pt>
                <c:pt idx="1">
                  <c:v>4.93</c:v>
                </c:pt>
                <c:pt idx="2">
                  <c:v>5.2</c:v>
                </c:pt>
                <c:pt idx="3">
                  <c:v>3.92</c:v>
                </c:pt>
                <c:pt idx="4">
                  <c:v>1.86</c:v>
                </c:pt>
              </c:numCache>
            </c:numRef>
          </c:val>
          <c:extLst xmlns:c16r2="http://schemas.microsoft.com/office/drawing/2015/06/chart">
            <c:ext xmlns:c16="http://schemas.microsoft.com/office/drawing/2014/chart" uri="{C3380CC4-5D6E-409C-BE32-E72D297353CC}">
              <c16:uniqueId val="{00000000-0185-42C8-80B1-D4B1EB55F4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23.47</c:v>
                </c:pt>
                <c:pt idx="1">
                  <c:v>26.41</c:v>
                </c:pt>
                <c:pt idx="2">
                  <c:v>29.85</c:v>
                </c:pt>
                <c:pt idx="3">
                  <c:v>32.24</c:v>
                </c:pt>
                <c:pt idx="4">
                  <c:v>32.159999999999997</c:v>
                </c:pt>
              </c:numCache>
            </c:numRef>
          </c:val>
          <c:extLst xmlns:c16r2="http://schemas.microsoft.com/office/drawing/2015/06/chart">
            <c:ext xmlns:c16="http://schemas.microsoft.com/office/drawing/2014/chart" uri="{C3380CC4-5D6E-409C-BE32-E72D297353CC}">
              <c16:uniqueId val="{00000001-0185-42C8-80B1-D4B1EB55F4EE}"/>
            </c:ext>
          </c:extLst>
        </c:ser>
        <c:dLbls>
          <c:showLegendKey val="0"/>
          <c:showVal val="0"/>
          <c:showCatName val="0"/>
          <c:showSerName val="0"/>
          <c:showPercent val="0"/>
          <c:showBubbleSize val="0"/>
        </c:dLbls>
        <c:gapWidth val="250"/>
        <c:overlap val="100"/>
        <c:axId val="100885632"/>
        <c:axId val="1008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-2.4300000000000002</c:v>
                </c:pt>
                <c:pt idx="1">
                  <c:v>5.27</c:v>
                </c:pt>
                <c:pt idx="2">
                  <c:v>2.2999999999999998</c:v>
                </c:pt>
                <c:pt idx="3">
                  <c:v>1.54</c:v>
                </c:pt>
                <c:pt idx="4">
                  <c:v>-4.67</c:v>
                </c:pt>
              </c:numCache>
            </c:numRef>
          </c:val>
          <c:smooth val="0"/>
          <c:extLst xmlns:c16r2="http://schemas.microsoft.com/office/drawing/2015/06/chart">
            <c:ext xmlns:c16="http://schemas.microsoft.com/office/drawing/2014/chart" uri="{C3380CC4-5D6E-409C-BE32-E72D297353CC}">
              <c16:uniqueId val="{00000002-0185-42C8-80B1-D4B1EB55F4EE}"/>
            </c:ext>
          </c:extLst>
        </c:ser>
        <c:dLbls>
          <c:showLegendKey val="0"/>
          <c:showVal val="0"/>
          <c:showCatName val="0"/>
          <c:showSerName val="0"/>
          <c:showPercent val="0"/>
          <c:showBubbleSize val="0"/>
        </c:dLbls>
        <c:marker val="1"/>
        <c:smooth val="0"/>
        <c:axId val="100885632"/>
        <c:axId val="100887552"/>
      </c:lineChart>
      <c:catAx>
        <c:axId val="1008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87552"/>
        <c:crosses val="autoZero"/>
        <c:auto val="1"/>
        <c:lblAlgn val="ctr"/>
        <c:lblOffset val="100"/>
        <c:tickLblSkip val="1"/>
        <c:tickMarkSkip val="1"/>
        <c:noMultiLvlLbl val="0"/>
      </c:catAx>
      <c:valAx>
        <c:axId val="1008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9F-4DF5-ADED-7B676D2029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9F-4DF5-ADED-7B676D2029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9F-4DF5-ADED-7B676D2029E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0.06</c:v>
                </c:pt>
                <c:pt idx="4">
                  <c:v>#N/A</c:v>
                </c:pt>
                <c:pt idx="5">
                  <c:v>0</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3-FE9F-4DF5-ADED-7B676D2029E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0.11</c:v>
                </c:pt>
                <c:pt idx="4">
                  <c:v>#N/A</c:v>
                </c:pt>
                <c:pt idx="5">
                  <c:v>0.16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FE9F-4DF5-ADED-7B676D2029E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0.13</c:v>
                </c:pt>
                <c:pt idx="4">
                  <c:v>#N/A</c:v>
                </c:pt>
                <c:pt idx="5">
                  <c:v>0.13</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5-FE9F-4DF5-ADED-7B676D2029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0.57999999999999996</c:v>
                </c:pt>
                <c:pt idx="4">
                  <c:v>#N/A</c:v>
                </c:pt>
                <c:pt idx="5">
                  <c:v>0.24</c:v>
                </c:pt>
                <c:pt idx="6">
                  <c:v>#N/A</c:v>
                </c:pt>
                <c:pt idx="7">
                  <c:v>0.65</c:v>
                </c:pt>
                <c:pt idx="8">
                  <c:v>#N/A</c:v>
                </c:pt>
                <c:pt idx="9">
                  <c:v>0.26</c:v>
                </c:pt>
              </c:numCache>
            </c:numRef>
          </c:val>
          <c:extLst xmlns:c16r2="http://schemas.microsoft.com/office/drawing/2015/06/chart">
            <c:ext xmlns:c16="http://schemas.microsoft.com/office/drawing/2014/chart" uri="{C3380CC4-5D6E-409C-BE32-E72D297353CC}">
              <c16:uniqueId val="{00000006-FE9F-4DF5-ADED-7B676D2029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0.22</c:v>
                </c:pt>
                <c:pt idx="2">
                  <c:v>#N/A</c:v>
                </c:pt>
                <c:pt idx="3">
                  <c:v>0.25</c:v>
                </c:pt>
                <c:pt idx="4">
                  <c:v>#N/A</c:v>
                </c:pt>
                <c:pt idx="5">
                  <c:v>0.53</c:v>
                </c:pt>
                <c:pt idx="6">
                  <c:v>#N/A</c:v>
                </c:pt>
                <c:pt idx="7">
                  <c:v>0.33</c:v>
                </c:pt>
                <c:pt idx="8">
                  <c:v>#N/A</c:v>
                </c:pt>
                <c:pt idx="9">
                  <c:v>0.47</c:v>
                </c:pt>
              </c:numCache>
            </c:numRef>
          </c:val>
          <c:extLst xmlns:c16r2="http://schemas.microsoft.com/office/drawing/2015/06/chart">
            <c:ext xmlns:c16="http://schemas.microsoft.com/office/drawing/2014/chart" uri="{C3380CC4-5D6E-409C-BE32-E72D297353CC}">
              <c16:uniqueId val="{00000007-FE9F-4DF5-ADED-7B676D2029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4.93</c:v>
                </c:pt>
                <c:pt idx="4">
                  <c:v>#N/A</c:v>
                </c:pt>
                <c:pt idx="5">
                  <c:v>5.19</c:v>
                </c:pt>
                <c:pt idx="6">
                  <c:v>#N/A</c:v>
                </c:pt>
                <c:pt idx="7">
                  <c:v>3.91</c:v>
                </c:pt>
                <c:pt idx="8">
                  <c:v>#N/A</c:v>
                </c:pt>
                <c:pt idx="9">
                  <c:v>1.85</c:v>
                </c:pt>
              </c:numCache>
            </c:numRef>
          </c:val>
          <c:extLst xmlns:c16r2="http://schemas.microsoft.com/office/drawing/2015/06/chart">
            <c:ext xmlns:c16="http://schemas.microsoft.com/office/drawing/2014/chart" uri="{C3380CC4-5D6E-409C-BE32-E72D297353CC}">
              <c16:uniqueId val="{00000008-FE9F-4DF5-ADED-7B676D2029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6.58</c:v>
                </c:pt>
                <c:pt idx="4">
                  <c:v>#N/A</c:v>
                </c:pt>
                <c:pt idx="5">
                  <c:v>6.01</c:v>
                </c:pt>
                <c:pt idx="6">
                  <c:v>#N/A</c:v>
                </c:pt>
                <c:pt idx="7">
                  <c:v>6.48</c:v>
                </c:pt>
                <c:pt idx="8">
                  <c:v>#N/A</c:v>
                </c:pt>
                <c:pt idx="9">
                  <c:v>7.48</c:v>
                </c:pt>
              </c:numCache>
            </c:numRef>
          </c:val>
          <c:extLst xmlns:c16r2="http://schemas.microsoft.com/office/drawing/2015/06/chart">
            <c:ext xmlns:c16="http://schemas.microsoft.com/office/drawing/2014/chart" uri="{C3380CC4-5D6E-409C-BE32-E72D297353CC}">
              <c16:uniqueId val="{00000009-FE9F-4DF5-ADED-7B676D2029ED}"/>
            </c:ext>
          </c:extLst>
        </c:ser>
        <c:dLbls>
          <c:showLegendKey val="0"/>
          <c:showVal val="0"/>
          <c:showCatName val="0"/>
          <c:showSerName val="0"/>
          <c:showPercent val="0"/>
          <c:showBubbleSize val="0"/>
        </c:dLbls>
        <c:gapWidth val="150"/>
        <c:overlap val="100"/>
        <c:axId val="119385472"/>
        <c:axId val="119395456"/>
      </c:barChart>
      <c:catAx>
        <c:axId val="1193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95456"/>
        <c:crosses val="autoZero"/>
        <c:auto val="1"/>
        <c:lblAlgn val="ctr"/>
        <c:lblOffset val="100"/>
        <c:tickLblSkip val="1"/>
        <c:tickMarkSkip val="1"/>
        <c:noMultiLvlLbl val="0"/>
      </c:catAx>
      <c:valAx>
        <c:axId val="11939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8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1101</c:v>
                </c:pt>
                <c:pt idx="5">
                  <c:v>1072</c:v>
                </c:pt>
                <c:pt idx="8">
                  <c:v>956</c:v>
                </c:pt>
                <c:pt idx="11">
                  <c:v>1039</c:v>
                </c:pt>
                <c:pt idx="14">
                  <c:v>816</c:v>
                </c:pt>
              </c:numCache>
            </c:numRef>
          </c:val>
          <c:extLst xmlns:c16r2="http://schemas.microsoft.com/office/drawing/2015/06/chart">
            <c:ext xmlns:c16="http://schemas.microsoft.com/office/drawing/2014/chart" uri="{C3380CC4-5D6E-409C-BE32-E72D297353CC}">
              <c16:uniqueId val="{00000000-1D73-4C81-AE51-30C35BE7AC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73-4C81-AE51-30C35BE7AC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16</c:v>
                </c:pt>
                <c:pt idx="6">
                  <c:v>1</c:v>
                </c:pt>
                <c:pt idx="9">
                  <c:v>7</c:v>
                </c:pt>
                <c:pt idx="12">
                  <c:v>1</c:v>
                </c:pt>
              </c:numCache>
            </c:numRef>
          </c:val>
          <c:extLst xmlns:c16r2="http://schemas.microsoft.com/office/drawing/2015/06/chart">
            <c:ext xmlns:c16="http://schemas.microsoft.com/office/drawing/2014/chart" uri="{C3380CC4-5D6E-409C-BE32-E72D297353CC}">
              <c16:uniqueId val="{00000002-1D73-4C81-AE51-30C35BE7AC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100</c:v>
                </c:pt>
                <c:pt idx="3">
                  <c:v>98</c:v>
                </c:pt>
                <c:pt idx="6">
                  <c:v>99</c:v>
                </c:pt>
                <c:pt idx="9">
                  <c:v>41</c:v>
                </c:pt>
                <c:pt idx="12">
                  <c:v>17</c:v>
                </c:pt>
              </c:numCache>
            </c:numRef>
          </c:val>
          <c:extLst xmlns:c16r2="http://schemas.microsoft.com/office/drawing/2015/06/chart">
            <c:ext xmlns:c16="http://schemas.microsoft.com/office/drawing/2014/chart" uri="{C3380CC4-5D6E-409C-BE32-E72D297353CC}">
              <c16:uniqueId val="{00000003-1D73-4C81-AE51-30C35BE7AC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268</c:v>
                </c:pt>
                <c:pt idx="6">
                  <c:v>299</c:v>
                </c:pt>
                <c:pt idx="9">
                  <c:v>306</c:v>
                </c:pt>
                <c:pt idx="12">
                  <c:v>324</c:v>
                </c:pt>
              </c:numCache>
            </c:numRef>
          </c:val>
          <c:extLst xmlns:c16r2="http://schemas.microsoft.com/office/drawing/2015/06/chart">
            <c:ext xmlns:c16="http://schemas.microsoft.com/office/drawing/2014/chart" uri="{C3380CC4-5D6E-409C-BE32-E72D297353CC}">
              <c16:uniqueId val="{00000004-1D73-4C81-AE51-30C35BE7AC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73-4C81-AE51-30C35BE7AC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73-4C81-AE51-30C35BE7AC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1273</c:v>
                </c:pt>
                <c:pt idx="3">
                  <c:v>1230</c:v>
                </c:pt>
                <c:pt idx="6">
                  <c:v>1098</c:v>
                </c:pt>
                <c:pt idx="9">
                  <c:v>980</c:v>
                </c:pt>
                <c:pt idx="12">
                  <c:v>871</c:v>
                </c:pt>
              </c:numCache>
            </c:numRef>
          </c:val>
          <c:extLst xmlns:c16r2="http://schemas.microsoft.com/office/drawing/2015/06/chart">
            <c:ext xmlns:c16="http://schemas.microsoft.com/office/drawing/2014/chart" uri="{C3380CC4-5D6E-409C-BE32-E72D297353CC}">
              <c16:uniqueId val="{00000007-1D73-4C81-AE51-30C35BE7ACF4}"/>
            </c:ext>
          </c:extLst>
        </c:ser>
        <c:dLbls>
          <c:showLegendKey val="0"/>
          <c:showVal val="0"/>
          <c:showCatName val="0"/>
          <c:showSerName val="0"/>
          <c:showPercent val="0"/>
          <c:showBubbleSize val="0"/>
        </c:dLbls>
        <c:gapWidth val="100"/>
        <c:overlap val="100"/>
        <c:axId val="113731840"/>
        <c:axId val="10079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559</c:v>
                </c:pt>
                <c:pt idx="2">
                  <c:v>#N/A</c:v>
                </c:pt>
                <c:pt idx="3">
                  <c:v>#N/A</c:v>
                </c:pt>
                <c:pt idx="4">
                  <c:v>540</c:v>
                </c:pt>
                <c:pt idx="5">
                  <c:v>#N/A</c:v>
                </c:pt>
                <c:pt idx="6">
                  <c:v>#N/A</c:v>
                </c:pt>
                <c:pt idx="7">
                  <c:v>541</c:v>
                </c:pt>
                <c:pt idx="8">
                  <c:v>#N/A</c:v>
                </c:pt>
                <c:pt idx="9">
                  <c:v>#N/A</c:v>
                </c:pt>
                <c:pt idx="10">
                  <c:v>295</c:v>
                </c:pt>
                <c:pt idx="11">
                  <c:v>#N/A</c:v>
                </c:pt>
                <c:pt idx="12">
                  <c:v>#N/A</c:v>
                </c:pt>
                <c:pt idx="13">
                  <c:v>397</c:v>
                </c:pt>
                <c:pt idx="14">
                  <c:v>#N/A</c:v>
                </c:pt>
              </c:numCache>
            </c:numRef>
          </c:val>
          <c:smooth val="0"/>
          <c:extLst xmlns:c16r2="http://schemas.microsoft.com/office/drawing/2015/06/chart">
            <c:ext xmlns:c16="http://schemas.microsoft.com/office/drawing/2014/chart" uri="{C3380CC4-5D6E-409C-BE32-E72D297353CC}">
              <c16:uniqueId val="{00000008-1D73-4C81-AE51-30C35BE7ACF4}"/>
            </c:ext>
          </c:extLst>
        </c:ser>
        <c:dLbls>
          <c:showLegendKey val="0"/>
          <c:showVal val="0"/>
          <c:showCatName val="0"/>
          <c:showSerName val="0"/>
          <c:showPercent val="0"/>
          <c:showBubbleSize val="0"/>
        </c:dLbls>
        <c:marker val="1"/>
        <c:smooth val="0"/>
        <c:axId val="113731840"/>
        <c:axId val="100794752"/>
      </c:lineChart>
      <c:catAx>
        <c:axId val="1137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94752"/>
        <c:crosses val="autoZero"/>
        <c:auto val="1"/>
        <c:lblAlgn val="ctr"/>
        <c:lblOffset val="100"/>
        <c:tickLblSkip val="1"/>
        <c:tickMarkSkip val="1"/>
        <c:noMultiLvlLbl val="0"/>
      </c:catAx>
      <c:valAx>
        <c:axId val="10079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7285</c:v>
                </c:pt>
                <c:pt idx="5">
                  <c:v>7201</c:v>
                </c:pt>
                <c:pt idx="8">
                  <c:v>7186</c:v>
                </c:pt>
                <c:pt idx="11">
                  <c:v>6863</c:v>
                </c:pt>
                <c:pt idx="14">
                  <c:v>6845</c:v>
                </c:pt>
              </c:numCache>
            </c:numRef>
          </c:val>
          <c:extLst xmlns:c16r2="http://schemas.microsoft.com/office/drawing/2015/06/chart">
            <c:ext xmlns:c16="http://schemas.microsoft.com/office/drawing/2014/chart" uri="{C3380CC4-5D6E-409C-BE32-E72D297353CC}">
              <c16:uniqueId val="{00000000-1D78-40A8-96DE-1A46D26E54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1557</c:v>
                </c:pt>
                <c:pt idx="5">
                  <c:v>1395</c:v>
                </c:pt>
                <c:pt idx="8">
                  <c:v>1200</c:v>
                </c:pt>
                <c:pt idx="11">
                  <c:v>1115</c:v>
                </c:pt>
                <c:pt idx="14">
                  <c:v>974</c:v>
                </c:pt>
              </c:numCache>
            </c:numRef>
          </c:val>
          <c:extLst xmlns:c16r2="http://schemas.microsoft.com/office/drawing/2015/06/chart">
            <c:ext xmlns:c16="http://schemas.microsoft.com/office/drawing/2014/chart" uri="{C3380CC4-5D6E-409C-BE32-E72D297353CC}">
              <c16:uniqueId val="{00000001-1D78-40A8-96DE-1A46D26E54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1833</c:v>
                </c:pt>
                <c:pt idx="5">
                  <c:v>2093</c:v>
                </c:pt>
                <c:pt idx="8">
                  <c:v>2168</c:v>
                </c:pt>
                <c:pt idx="11">
                  <c:v>2355</c:v>
                </c:pt>
                <c:pt idx="14">
                  <c:v>2292</c:v>
                </c:pt>
              </c:numCache>
            </c:numRef>
          </c:val>
          <c:extLst xmlns:c16r2="http://schemas.microsoft.com/office/drawing/2015/06/chart">
            <c:ext xmlns:c16="http://schemas.microsoft.com/office/drawing/2014/chart" uri="{C3380CC4-5D6E-409C-BE32-E72D297353CC}">
              <c16:uniqueId val="{00000002-1D78-40A8-96DE-1A46D26E54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78-40A8-96DE-1A46D26E54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78-40A8-96DE-1A46D26E54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78-40A8-96DE-1A46D26E54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1039</c:v>
                </c:pt>
                <c:pt idx="3">
                  <c:v>925</c:v>
                </c:pt>
                <c:pt idx="6">
                  <c:v>893</c:v>
                </c:pt>
                <c:pt idx="9">
                  <c:v>874</c:v>
                </c:pt>
                <c:pt idx="12">
                  <c:v>838</c:v>
                </c:pt>
              </c:numCache>
            </c:numRef>
          </c:val>
          <c:extLst xmlns:c16r2="http://schemas.microsoft.com/office/drawing/2015/06/chart">
            <c:ext xmlns:c16="http://schemas.microsoft.com/office/drawing/2014/chart" uri="{C3380CC4-5D6E-409C-BE32-E72D297353CC}">
              <c16:uniqueId val="{00000006-1D78-40A8-96DE-1A46D26E54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314</c:v>
                </c:pt>
                <c:pt idx="3">
                  <c:v>219</c:v>
                </c:pt>
                <c:pt idx="6">
                  <c:v>117</c:v>
                </c:pt>
                <c:pt idx="9">
                  <c:v>72</c:v>
                </c:pt>
                <c:pt idx="12">
                  <c:v>50</c:v>
                </c:pt>
              </c:numCache>
            </c:numRef>
          </c:val>
          <c:extLst xmlns:c16r2="http://schemas.microsoft.com/office/drawing/2015/06/chart">
            <c:ext xmlns:c16="http://schemas.microsoft.com/office/drawing/2014/chart" uri="{C3380CC4-5D6E-409C-BE32-E72D297353CC}">
              <c16:uniqueId val="{00000007-1D78-40A8-96DE-1A46D26E54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2863</c:v>
                </c:pt>
                <c:pt idx="3">
                  <c:v>2740</c:v>
                </c:pt>
                <c:pt idx="6">
                  <c:v>2687</c:v>
                </c:pt>
                <c:pt idx="9">
                  <c:v>2710</c:v>
                </c:pt>
                <c:pt idx="12">
                  <c:v>2551</c:v>
                </c:pt>
              </c:numCache>
            </c:numRef>
          </c:val>
          <c:extLst xmlns:c16r2="http://schemas.microsoft.com/office/drawing/2015/06/chart">
            <c:ext xmlns:c16="http://schemas.microsoft.com/office/drawing/2014/chart" uri="{C3380CC4-5D6E-409C-BE32-E72D297353CC}">
              <c16:uniqueId val="{00000008-1D78-40A8-96DE-1A46D26E54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D78-40A8-96DE-1A46D26E54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9520</c:v>
                </c:pt>
                <c:pt idx="3">
                  <c:v>9247</c:v>
                </c:pt>
                <c:pt idx="6">
                  <c:v>9170</c:v>
                </c:pt>
                <c:pt idx="9">
                  <c:v>8863</c:v>
                </c:pt>
                <c:pt idx="12">
                  <c:v>8754</c:v>
                </c:pt>
              </c:numCache>
            </c:numRef>
          </c:val>
          <c:extLst xmlns:c16r2="http://schemas.microsoft.com/office/drawing/2015/06/chart">
            <c:ext xmlns:c16="http://schemas.microsoft.com/office/drawing/2014/chart" uri="{C3380CC4-5D6E-409C-BE32-E72D297353CC}">
              <c16:uniqueId val="{0000000A-1D78-40A8-96DE-1A46D26E542D}"/>
            </c:ext>
          </c:extLst>
        </c:ser>
        <c:dLbls>
          <c:showLegendKey val="0"/>
          <c:showVal val="0"/>
          <c:showCatName val="0"/>
          <c:showSerName val="0"/>
          <c:showPercent val="0"/>
          <c:showBubbleSize val="0"/>
        </c:dLbls>
        <c:gapWidth val="100"/>
        <c:overlap val="100"/>
        <c:axId val="119734656"/>
        <c:axId val="11973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3071</c:v>
                </c:pt>
                <c:pt idx="2">
                  <c:v>#N/A</c:v>
                </c:pt>
                <c:pt idx="3">
                  <c:v>#N/A</c:v>
                </c:pt>
                <c:pt idx="4">
                  <c:v>2442</c:v>
                </c:pt>
                <c:pt idx="5">
                  <c:v>#N/A</c:v>
                </c:pt>
                <c:pt idx="6">
                  <c:v>#N/A</c:v>
                </c:pt>
                <c:pt idx="7">
                  <c:v>2314</c:v>
                </c:pt>
                <c:pt idx="8">
                  <c:v>#N/A</c:v>
                </c:pt>
                <c:pt idx="9">
                  <c:v>#N/A</c:v>
                </c:pt>
                <c:pt idx="10">
                  <c:v>2187</c:v>
                </c:pt>
                <c:pt idx="11">
                  <c:v>#N/A</c:v>
                </c:pt>
                <c:pt idx="12">
                  <c:v>#N/A</c:v>
                </c:pt>
                <c:pt idx="13">
                  <c:v>2082</c:v>
                </c:pt>
                <c:pt idx="14">
                  <c:v>#N/A</c:v>
                </c:pt>
              </c:numCache>
            </c:numRef>
          </c:val>
          <c:smooth val="0"/>
          <c:extLst xmlns:c16r2="http://schemas.microsoft.com/office/drawing/2015/06/chart">
            <c:ext xmlns:c16="http://schemas.microsoft.com/office/drawing/2014/chart" uri="{C3380CC4-5D6E-409C-BE32-E72D297353CC}">
              <c16:uniqueId val="{0000000B-1D78-40A8-96DE-1A46D26E542D}"/>
            </c:ext>
          </c:extLst>
        </c:ser>
        <c:dLbls>
          <c:showLegendKey val="0"/>
          <c:showVal val="0"/>
          <c:showCatName val="0"/>
          <c:showSerName val="0"/>
          <c:showPercent val="0"/>
          <c:showBubbleSize val="0"/>
        </c:dLbls>
        <c:marker val="1"/>
        <c:smooth val="0"/>
        <c:axId val="119734656"/>
        <c:axId val="119736576"/>
      </c:lineChart>
      <c:catAx>
        <c:axId val="1197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736576"/>
        <c:crosses val="autoZero"/>
        <c:auto val="1"/>
        <c:lblAlgn val="ctr"/>
        <c:lblOffset val="100"/>
        <c:tickLblSkip val="1"/>
        <c:tickMarkSkip val="1"/>
        <c:noMultiLvlLbl val="0"/>
      </c:catAx>
      <c:valAx>
        <c:axId val="11973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3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1338</c:v>
                </c:pt>
                <c:pt idx="1">
                  <c:v>1459</c:v>
                </c:pt>
                <c:pt idx="2">
                  <c:v>1360</c:v>
                </c:pt>
              </c:numCache>
            </c:numRef>
          </c:val>
          <c:extLst xmlns:c16r2="http://schemas.microsoft.com/office/drawing/2015/06/chart">
            <c:ext xmlns:c16="http://schemas.microsoft.com/office/drawing/2014/chart" uri="{C3380CC4-5D6E-409C-BE32-E72D297353CC}">
              <c16:uniqueId val="{00000000-737D-4201-BC43-B09B64A64D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c:v>
                </c:pt>
                <c:pt idx="1">
                  <c:v>103</c:v>
                </c:pt>
                <c:pt idx="2">
                  <c:v>103</c:v>
                </c:pt>
              </c:numCache>
            </c:numRef>
          </c:val>
          <c:extLst xmlns:c16r2="http://schemas.microsoft.com/office/drawing/2015/06/chart">
            <c:ext xmlns:c16="http://schemas.microsoft.com/office/drawing/2014/chart" uri="{C3380CC4-5D6E-409C-BE32-E72D297353CC}">
              <c16:uniqueId val="{00000001-737D-4201-BC43-B09B64A64D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1659</c:v>
                </c:pt>
                <c:pt idx="1">
                  <c:v>1729</c:v>
                </c:pt>
                <c:pt idx="2">
                  <c:v>1765</c:v>
                </c:pt>
              </c:numCache>
            </c:numRef>
          </c:val>
          <c:extLst xmlns:c16r2="http://schemas.microsoft.com/office/drawing/2015/06/chart">
            <c:ext xmlns:c16="http://schemas.microsoft.com/office/drawing/2014/chart" uri="{C3380CC4-5D6E-409C-BE32-E72D297353CC}">
              <c16:uniqueId val="{00000002-737D-4201-BC43-B09B64A64D11}"/>
            </c:ext>
          </c:extLst>
        </c:ser>
        <c:dLbls>
          <c:showLegendKey val="0"/>
          <c:showVal val="0"/>
          <c:showCatName val="0"/>
          <c:showSerName val="0"/>
          <c:showPercent val="0"/>
          <c:showBubbleSize val="0"/>
        </c:dLbls>
        <c:gapWidth val="120"/>
        <c:overlap val="100"/>
        <c:axId val="119177216"/>
        <c:axId val="119178752"/>
      </c:barChart>
      <c:catAx>
        <c:axId val="11917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178752"/>
        <c:crosses val="autoZero"/>
        <c:auto val="1"/>
        <c:lblAlgn val="ctr"/>
        <c:lblOffset val="100"/>
        <c:tickLblSkip val="1"/>
        <c:tickMarkSkip val="1"/>
        <c:noMultiLvlLbl val="0"/>
      </c:catAx>
      <c:valAx>
        <c:axId val="119178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17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{208A81F6-0759-422C-B469-7D4A4094C432}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DD-4E9A-B20D-40ADA4BC23E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{D8BA7778-1BC8-4D7F-8049-1D012617D966}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D-4E9A-B20D-40ADA4BC23E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{E5488C78-D943-4D87-9EAF-9BAEA491DCCF}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D-4E9A-B20D-40ADA4BC23E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{9B9E9B30-5C26-4877-8DC4-385525C1D1BE}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D-4E9A-B20D-40ADA4BC23E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{16013087-B21E-44C3-9141-D43840AAA075}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D-4E9A-B20D-40ADA4BC23E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{4824CC7E-9664-4B4E-9CDB-C95A3379BC8D}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DD-4E9A-B20D-40ADA4BC23E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{FBCE3DF0-7012-48A1-8915-93D5C17FCB12}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DD-4E9A-B20D-40ADA4BC23E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{F80569F9-8488-4378-8169-57162DA6F59A}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DD-4E9A-B20D-40ADA4BC23E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{33D84DA7-7231-48B2-944E-49249426A8EB}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DD-4E9A-B20D-40ADA4BC23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61.6</c:v>
                </c:pt>
                <c:pt idx="24">
                  <c:v>59.4</c:v>
                </c:pt>
              </c:numCache>
            </c:numRef>
          </c:xVal>
          <c:yVal>
            <c:numRef>
              <c:f>公会計指標分析・財政指標組合せ分析表!$BP$51:$DC$51</c:f>
              <c:numCache>
                <c:formatCode>#,##0.0;"▲ "#,##0.0</c:formatCode>
                <c:ptCount val="40"/>
                <c:pt idx="16">
                  <c:v>62.6</c:v>
                </c:pt>
                <c:pt idx="24">
                  <c:v>60.2</c:v>
                </c:pt>
              </c:numCache>
            </c:numRef>
          </c:yVal>
          <c:smooth val="0"/>
          <c:extLst xmlns:c16r2="http://schemas.microsoft.com/office/drawing/2015/06/chart">
            <c:ext xmlns:c16="http://schemas.microsoft.com/office/drawing/2014/chart" uri="{C3380CC4-5D6E-409C-BE32-E72D297353CC}">
              <c16:uniqueId val="{00000009-91DD-4E9A-B20D-40ADA4BC23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{CAD87980-7D49-46EB-B8F9-7BA74B713059}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DD-4E9A-B20D-40ADA4BC23E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{FE96BFFC-8FE4-4413-A77F-8E0829219A3D}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D-4E9A-B20D-40ADA4BC23E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{635B7D8D-06AC-4B63-92B1-8D46737DA667}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D-4E9A-B20D-40ADA4BC23E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{730E319D-F03A-4E95-97AC-3446B71C5D06}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D-4E9A-B20D-40ADA4BC23E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{E818F3B2-E912-4A52-B5F0-0FE14793D91B}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D-4E9A-B20D-40ADA4BC23E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{EB963021-FBA4-4286-9F36-588D32E283B0}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DD-4E9A-B20D-40ADA4BC23E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{9548B1EF-9F38-4256-BF3E-CE84E4293103}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DD-4E9A-B20D-40ADA4BC23E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{96D3BDDA-8475-43CB-9A58-4EEEE934338C}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DD-4E9A-B20D-40ADA4BC23E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{E808D5DC-A7D2-44ED-8BCC-F3BD1471184E}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DD-4E9A-B20D-40ADA4BC23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numCache>
            </c:numRef>
          </c:xVal>
          <c:yVal>
            <c:numRef>
              <c:f>公会計指標分析・財政指標組合せ分析表!$BP$55:$DC$55</c:f>
              <c:numCache>
                <c:formatCode>#,##0.0;"▲ "#,##0.0</c:formatCode>
                <c:ptCount val="40"/>
                <c:pt idx="16">
                  <c:v>25.4</c:v>
                </c:pt>
                <c:pt idx="24">
                  <c:v>23.4</c:v>
                </c:pt>
              </c:numCache>
            </c:numRef>
          </c:yVal>
          <c:smooth val="0"/>
          <c:extLst xmlns:c16r2="http://schemas.microsoft.com/office/drawing/2015/06/chart">
            <c:ext xmlns:c16="http://schemas.microsoft.com/office/drawing/2014/chart" uri="{C3380CC4-5D6E-409C-BE32-E72D297353CC}">
              <c16:uniqueId val="{00000013-91DD-4E9A-B20D-40ADA4BC23E6}"/>
            </c:ext>
          </c:extLst>
        </c:ser>
        <c:dLbls>
          <c:showLegendKey val="0"/>
          <c:showVal val="1"/>
          <c:showCatName val="0"/>
          <c:showSerName val="0"/>
          <c:showPercent val="0"/>
          <c:showBubbleSize val="0"/>
        </c:dLbls>
        <c:axId val="181218304"/>
        <c:axId val="178029696"/>
      </c:scatterChart>
      <c:valAx>
        <c:axId val="181218304"/>
        <c:scaling>
          <c:orientation val="minMax"/>
          <c:max val="61.9"/>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029696"/>
        <c:crosses val="autoZero"/>
        <c:crossBetween val="midCat"/>
      </c:valAx>
      <c:valAx>
        <c:axId val="178029696"/>
        <c:scaling>
          <c:orientation val="minMax"/>
          <c:max val="7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21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{06A68ABA-9820-47DA-8965-81C67E52F49E}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94-4267-970E-104E5ACC46E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{88ECB58D-6A5D-4669-8FDD-4A4D82E375CF}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4-4267-970E-104E5ACC46E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{B0BC509B-1427-45CF-AE19-64663E2FAC11}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4-4267-970E-104E5ACC46E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{19AD75F1-C84F-4B62-AD21-2E63991FBC8B}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4-4267-970E-104E5ACC46E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{8B3D5E9D-6312-46B3-A638-9E86B93F687A}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4-4267-970E-104E5ACC46E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{CAA25C70-F2EB-40CB-BCDC-C65D418315CF}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94-4267-970E-104E5ACC46E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{06B5E057-6BB1-427D-BBF3-0BCFAF5706F5}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94-4267-970E-104E5ACC46E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{7E93F42B-5F89-48A8-BEB2-460649578391}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94-4267-970E-104E5ACC46E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{30906C53-28D4-43E2-A25B-B2E0A7AC4637}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94-4267-970E-104E5ACC46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14.2</c:v>
                </c:pt>
                <c:pt idx="16">
                  <c:v>14.5</c:v>
                </c:pt>
                <c:pt idx="24">
                  <c:v>12.3</c:v>
                </c:pt>
                <c:pt idx="32">
                  <c:v>11.3</c:v>
                </c:pt>
              </c:numCache>
            </c:numRef>
          </c:xVal>
          <c:yVal>
            <c:numRef>
              <c:f>公会計指標分析・財政指標組合せ分析表!$BP$73:$DC$73</c:f>
              <c:numCache>
                <c:formatCode>#,##0.0;"▲ "#,##0.0</c:formatCode>
                <c:ptCount val="40"/>
                <c:pt idx="0">
                  <c:v>80.900000000000006</c:v>
                </c:pt>
                <c:pt idx="8">
                  <c:v>63.9</c:v>
                </c:pt>
                <c:pt idx="16">
                  <c:v>62.6</c:v>
                </c:pt>
                <c:pt idx="24">
                  <c:v>60.2</c:v>
                </c:pt>
                <c:pt idx="32">
                  <c:v>58.5</c:v>
                </c:pt>
              </c:numCache>
            </c:numRef>
          </c:yVal>
          <c:smooth val="0"/>
          <c:extLst xmlns:c16r2="http://schemas.microsoft.com/office/drawing/2015/06/chart">
            <c:ext xmlns:c16="http://schemas.microsoft.com/office/drawing/2014/chart" uri="{C3380CC4-5D6E-409C-BE32-E72D297353CC}">
              <c16:uniqueId val="{00000009-BF94-4267-970E-104E5ACC46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{0FE3A627-449F-4A14-B668-3352CFBD0A80}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94-4267-970E-104E5ACC46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{3B689906-F993-4FEB-BD26-DBA8AF8E4A88}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4-4267-970E-104E5ACC46E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{96F4211B-B4BE-4502-B6C3-74E78001E939}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4-4267-970E-104E5ACC46E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{6DC44D53-D372-409F-ACEC-70A46A1AF051}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4-4267-970E-104E5ACC46E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{B27AD06F-DDA4-45A0-B0D1-78F5334A4BCC}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4-4267-970E-104E5ACC46EA}"/>
                </c:ext>
              </c:extLst>
            </c:dLbl>
            <c:dLbl>
              <c:idx val="8"/>
              <c:layout>
                <c:manualLayout>
                  <c:x val="0"/>
                  <c:y val="-2.067837197848912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{39D04D89-2457-42B0-A364-E974BF26C34A}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94-4267-970E-104E5ACC46EA}"/>
                </c:ext>
              </c:extLst>
            </c:dLbl>
            <c:dLbl>
              <c:idx val="16"/>
              <c:layout>
                <c:manualLayout>
                  <c:x val="0"/>
                  <c:y val="-2.9282687184876597E-4"/>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{978CFD6A-5710-4D06-BB59-B3B4AF865EFB}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94-4267-970E-104E5ACC46EA}"/>
                </c:ext>
              </c:extLst>
            </c:dLbl>
            <c:dLbl>
              <c:idx val="24"/>
              <c:layout>
                <c:manualLayout>
                  <c:x val="0"/>
                  <c:y val="2.097119885033764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{20803F59-7B0F-4AC0-9C26-55F65B7FDB6E}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94-4267-970E-104E5ACC46EA}"/>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{2809FEDD-6371-493D-A85C-F51D76CAF414}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94-4267-970E-104E5ACC46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8.6999999999999993</c:v>
                </c:pt>
                <c:pt idx="16">
                  <c:v>8.6</c:v>
                </c:pt>
                <c:pt idx="24">
                  <c:v>8.5</c:v>
                </c:pt>
                <c:pt idx="32">
                  <c:v>8.6</c:v>
                </c:pt>
              </c:numCache>
            </c:numRef>
          </c:xVal>
          <c:yVal>
            <c:numRef>
              <c:f>公会計指標分析・財政指標組合せ分析表!$BP$77:$DC$77</c:f>
              <c:numCache>
                <c:formatCode>#,##0.0;"▲ "#,##0.0</c:formatCode>
                <c:ptCount val="40"/>
                <c:pt idx="0">
                  <c:v>10.199999999999999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BF94-4267-970E-104E5ACC46EA}"/>
            </c:ext>
          </c:extLst>
        </c:ser>
        <c:dLbls>
          <c:showLegendKey val="0"/>
          <c:showVal val="1"/>
          <c:showCatName val="0"/>
          <c:showSerName val="0"/>
          <c:showPercent val="0"/>
          <c:showBubbleSize val="0"/>
        </c:dLbls>
        <c:axId val="181233920"/>
        <c:axId val="181371264"/>
      </c:scatterChart>
      <c:valAx>
        <c:axId val="181233920"/>
        <c:scaling>
          <c:orientation val="minMax"/>
          <c:max val="1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371264"/>
        <c:crosses val="autoZero"/>
        <c:crossBetween val="midCat"/>
      </c:valAx>
      <c:valAx>
        <c:axId val="181371264"/>
        <c:scaling>
          <c:orientation val="minMax"/>
          <c:max val="9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233920"/>
        <c:crosses val="autoZero"/>
        <c:crossBetween val="midCat"/>
        <c:majorUnit val="11.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近年、地方債の償還金は減少傾向にある。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今後の新規借り入れについては、償還金や実質公債費比率のバランスを見ながら慎重に行う必要がある。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年度で微増しているが、新規借り入れの抑制や、償還終了により減少傾向にある。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退職手当負担見込額についても、職員数の減少、退職手当組合に対する積立金の増額により減少傾向にある。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今後も地方財残高を見ながら計画的な町財政運営に努める。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北海道洞爺湖町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年度は財政調整基金より１億円を取崩し、財源に充てた。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新規建設事業（洞爺保育所新築事業や洞爺メモリアル公園整備事業等）や民間大規模建築物耐震化補助金など、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財源補填のため財政調整基金を取崩して事業を行った。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（今後の方針）公債費率を維持するため、地方債の借り入れを減らし、基金を取り崩す非常に厳しい状況となることが予想されるが、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収支均衡のとれた財政運営に取り組む。また、余剰金が発生した場合は積極的に基金への積み立てを行う。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（基金の使途）合併振興基金は、平成１８年度に合併した２つの地域が一体感を持ったまちづくりをすすめるために設立された基金である。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公共施設等整備基金は、公共施設の老朽化に伴う維持補修費として運用している。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みんなの基金は、町民みんなの未来が拓けるようなまちづくりをすすめるために設立された基金である。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国営畑地かんがい排水事業振興基金は、国営大原地区直轄かんがい排水事業に要する資金に充てるための基金である。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観光開発基金は、総合的な観光開発事業の推進を図るための基金である。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合併振興基金は、利息により微増している。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公共施設等整備基金は、運用利息により微増している。。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みんなの基金は、主にふるさと納税からの寄附を積み立て、子育て支援等の事業に充てている。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国営畑地かんがい排水事業振興基金は、造成から約２５年経過した施設の維持補修に充てるため、積み立てている。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観光開発基金は、入湯税や観光寄附金を今後の観光事業に備えて積み立てている。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（今後の方針）各基金の目的に応じて運用を継続する。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１億円を取崩し、財源に充てた。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（今後の方針）財源補填による基金取崩しと基金積立により、有珠山噴火災害など、将来に備える必要がある。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地方債の償還に備えるための基金として一定の額を積み立て、現在はそれを維持している状況である。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（今後の方針）今後も現状を維持し、地方債の償還に備える。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有形固定資産減価償却率は類似団体より高い水準にあるが、全国平均よりも下回っている状況である。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今後、施設の老朽化が進み、維持管理等経費の増加が見込まれる。</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年度に策定した公共施設等総合管理計画に基づいて維持管理を行い、各施設の利用率や効果等を勘案し、地元住民と協議を行いながら施設の集約化や廃止及び解体を推進する。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91</xdr:rowOff>
    </xdr:from>
    <xdr:to>
      <xdr:col>15</xdr:col>
      <xdr:colOff>187325</xdr:colOff>
      <xdr:row>31</xdr:row>
      <xdr:rowOff>101691</xdr:rowOff>
    </xdr:to>
    <xdr:sp macro="" textlink="">
      <xdr:nvSpPr>
        <xdr:cNvPr id="82" name="楕円 81"/>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118745</xdr:rowOff>
    </xdr:to>
    <xdr:cxnSp macro="">
      <xdr:nvCxnSpPr>
        <xdr:cNvPr id="83" name="直線コネクタ 82"/>
        <xdr:cNvCxnSpPr/>
      </xdr:nvCxnSpPr>
      <xdr:spPr>
        <a:xfrm>
          <a:off x="3289300" y="6137366"/>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4"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5"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6"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87" name="n_1mainValue有形固定資産減価償却率"/>
        <xdr:cNvSpPr txBox="1"/>
      </xdr:nvSpPr>
      <xdr:spPr>
        <a:xfrm>
          <a:off x="383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88"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債務償還比率は類似団体平均よりも高くなっている。今後はＲ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年度事業の起債借入による地方債残高の増加や、人口減による税などの経常一般財源の減少等があり、債務償還比率の増加が見込まれている。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7" name="直線コネクタ 116"/>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0"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1" name="直線コネクタ 120"/>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2"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3" name="フローチャート: 判断 122"/>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4" name="フローチャート: 判断 123"/>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148287</xdr:rowOff>
    </xdr:from>
    <xdr:to>
      <xdr:col>76</xdr:col>
      <xdr:colOff>73025</xdr:colOff>
      <xdr:row>30</xdr:row>
      <xdr:rowOff>78437</xdr:rowOff>
    </xdr:to>
    <xdr:sp macro="" textlink="">
      <xdr:nvSpPr>
        <xdr:cNvPr id="130" name="楕円 129"/>
        <xdr:cNvSpPr/>
      </xdr:nvSpPr>
      <xdr:spPr>
        <a:xfrm>
          <a:off x="14744700" y="58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171164</xdr:rowOff>
    </xdr:from>
    <xdr:ext cx="469744" cy="259045"/>
    <xdr:sp macro="" textlink="">
      <xdr:nvSpPr>
        <xdr:cNvPr id="131" name="債務償還比率該当値テキスト"/>
        <xdr:cNvSpPr txBox="1"/>
      </xdr:nvSpPr>
      <xdr:spPr>
        <a:xfrm>
          <a:off x="14846300" y="57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104577</xdr:rowOff>
    </xdr:from>
    <xdr:to>
      <xdr:col>72</xdr:col>
      <xdr:colOff>123825</xdr:colOff>
      <xdr:row>31</xdr:row>
      <xdr:rowOff>34727</xdr:rowOff>
    </xdr:to>
    <xdr:sp macro="" textlink="">
      <xdr:nvSpPr>
        <xdr:cNvPr id="132" name="楕円 131"/>
        <xdr:cNvSpPr/>
      </xdr:nvSpPr>
      <xdr:spPr>
        <a:xfrm>
          <a:off x="14033500" y="6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27637</xdr:rowOff>
    </xdr:from>
    <xdr:to>
      <xdr:col>76</xdr:col>
      <xdr:colOff>22225</xdr:colOff>
      <xdr:row>30</xdr:row>
      <xdr:rowOff>155377</xdr:rowOff>
    </xdr:to>
    <xdr:cxnSp macro="">
      <xdr:nvCxnSpPr>
        <xdr:cNvPr id="133" name="直線コネクタ 132"/>
        <xdr:cNvCxnSpPr/>
      </xdr:nvCxnSpPr>
      <xdr:spPr>
        <a:xfrm flipV="1">
          <a:off x="14084300" y="5942662"/>
          <a:ext cx="711200" cy="1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4"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51254</xdr:rowOff>
    </xdr:from>
    <xdr:ext cx="469744" cy="259045"/>
    <xdr:sp macro="" textlink="">
      <xdr:nvSpPr>
        <xdr:cNvPr id="135" name="n_1mainValue債務償還比率"/>
        <xdr:cNvSpPr txBox="1"/>
      </xdr:nvSpPr>
      <xdr:spPr>
        <a:xfrm>
          <a:off x="13836727" y="57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170724</xdr:rowOff>
    </xdr:from>
    <xdr:to>
      <xdr:col>20</xdr:col>
      <xdr:colOff>38100</xdr:colOff>
      <xdr:row>36</xdr:row>
      <xdr:rowOff>100874</xdr:rowOff>
    </xdr:to>
    <xdr:sp macro="" textlink="">
      <xdr:nvSpPr>
        <xdr:cNvPr id="72" name="楕円 71"/>
        <xdr:cNvSpPr/>
      </xdr:nvSpPr>
      <xdr:spPr>
        <a:xfrm>
          <a:off x="3746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73" name="楕円 72"/>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50074</xdr:rowOff>
    </xdr:to>
    <xdr:cxnSp macro="">
      <xdr:nvCxnSpPr>
        <xdr:cNvPr id="74" name="直線コネクタ 73"/>
        <xdr:cNvCxnSpPr/>
      </xdr:nvCxnSpPr>
      <xdr:spPr>
        <a:xfrm>
          <a:off x="2908300" y="62141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5"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6"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7"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117401</xdr:rowOff>
    </xdr:from>
    <xdr:ext cx="405111" cy="259045"/>
    <xdr:sp macro="" textlink="">
      <xdr:nvSpPr>
        <xdr:cNvPr id="78" name="n_1mainValue【道路】&#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9" name="n_2mainValue【道路】&#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133524</xdr:rowOff>
    </xdr:from>
    <xdr:to>
      <xdr:col>50</xdr:col>
      <xdr:colOff>165100</xdr:colOff>
      <xdr:row>39</xdr:row>
      <xdr:rowOff>63674</xdr:rowOff>
    </xdr:to>
    <xdr:sp macro="" textlink="">
      <xdr:nvSpPr>
        <xdr:cNvPr id="118" name="楕円 117"/>
        <xdr:cNvSpPr/>
      </xdr:nvSpPr>
      <xdr:spPr>
        <a:xfrm>
          <a:off x="9588500" y="66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112001</xdr:rowOff>
    </xdr:from>
    <xdr:to>
      <xdr:col>46</xdr:col>
      <xdr:colOff>38100</xdr:colOff>
      <xdr:row>39</xdr:row>
      <xdr:rowOff>42151</xdr:rowOff>
    </xdr:to>
    <xdr:sp macro="" textlink="">
      <xdr:nvSpPr>
        <xdr:cNvPr id="119" name="楕円 118"/>
        <xdr:cNvSpPr/>
      </xdr:nvSpPr>
      <xdr:spPr>
        <a:xfrm>
          <a:off x="8699500" y="6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162801</xdr:rowOff>
    </xdr:from>
    <xdr:to>
      <xdr:col>50</xdr:col>
      <xdr:colOff>114300</xdr:colOff>
      <xdr:row>39</xdr:row>
      <xdr:rowOff>12874</xdr:rowOff>
    </xdr:to>
    <xdr:cxnSp macro="">
      <xdr:nvCxnSpPr>
        <xdr:cNvPr id="120" name="直線コネクタ 119"/>
        <xdr:cNvCxnSpPr/>
      </xdr:nvCxnSpPr>
      <xdr:spPr>
        <a:xfrm>
          <a:off x="8750300" y="6677901"/>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1"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2"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3"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80201</xdr:rowOff>
    </xdr:from>
    <xdr:ext cx="599010" cy="259045"/>
    <xdr:sp macro="" textlink="">
      <xdr:nvSpPr>
        <xdr:cNvPr id="124" name="n_1mainValue【道路】&#10;一人当たり延長"/>
        <xdr:cNvSpPr txBox="1"/>
      </xdr:nvSpPr>
      <xdr:spPr>
        <a:xfrm>
          <a:off x="9327094" y="642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58678</xdr:rowOff>
    </xdr:from>
    <xdr:ext cx="599010" cy="259045"/>
    <xdr:sp macro="" textlink="">
      <xdr:nvSpPr>
        <xdr:cNvPr id="125" name="n_2mainValue【道路】&#10;一人当たり延長"/>
        <xdr:cNvSpPr txBox="1"/>
      </xdr:nvSpPr>
      <xdr:spPr>
        <a:xfrm>
          <a:off x="8450794" y="640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6"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6" name="楕円 165"/>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45538</xdr:rowOff>
    </xdr:from>
    <xdr:to>
      <xdr:col>15</xdr:col>
      <xdr:colOff>101600</xdr:colOff>
      <xdr:row>59</xdr:row>
      <xdr:rowOff>147138</xdr:rowOff>
    </xdr:to>
    <xdr:sp macro="" textlink="">
      <xdr:nvSpPr>
        <xdr:cNvPr id="167" name="楕円 166"/>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102870</xdr:rowOff>
    </xdr:to>
    <xdr:cxnSp macro="">
      <xdr:nvCxnSpPr>
        <xdr:cNvPr id="168" name="直線コネクタ 167"/>
        <xdr:cNvCxnSpPr/>
      </xdr:nvCxnSpPr>
      <xdr:spPr>
        <a:xfrm>
          <a:off x="2908300" y="1021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69"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0"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1"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144797</xdr:rowOff>
    </xdr:from>
    <xdr:ext cx="405111" cy="259045"/>
    <xdr:sp macro="" textlink="">
      <xdr:nvSpPr>
        <xdr:cNvPr id="172" name="n_1mainValue【橋りょう・トンネル】&#10;有形固定資産減価償却率"/>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138265</xdr:rowOff>
    </xdr:from>
    <xdr:ext cx="405111" cy="259045"/>
    <xdr:sp macro="" textlink="">
      <xdr:nvSpPr>
        <xdr:cNvPr id="173" name="n_2mainValue【橋りょう・トンネル】&#10;有形固定資産減価償却率"/>
        <xdr:cNvSpPr txBox="1"/>
      </xdr:nvSpPr>
      <xdr:spPr>
        <a:xfrm>
          <a:off x="2705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02"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93163</xdr:rowOff>
    </xdr:from>
    <xdr:to>
      <xdr:col>50</xdr:col>
      <xdr:colOff>165100</xdr:colOff>
      <xdr:row>63</xdr:row>
      <xdr:rowOff>23313</xdr:rowOff>
    </xdr:to>
    <xdr:sp macro="" textlink="">
      <xdr:nvSpPr>
        <xdr:cNvPr id="212" name="楕円 211"/>
        <xdr:cNvSpPr/>
      </xdr:nvSpPr>
      <xdr:spPr>
        <a:xfrm>
          <a:off x="9588500" y="10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85250</xdr:rowOff>
    </xdr:from>
    <xdr:to>
      <xdr:col>46</xdr:col>
      <xdr:colOff>38100</xdr:colOff>
      <xdr:row>63</xdr:row>
      <xdr:rowOff>15400</xdr:rowOff>
    </xdr:to>
    <xdr:sp macro="" textlink="">
      <xdr:nvSpPr>
        <xdr:cNvPr id="213" name="楕円 212"/>
        <xdr:cNvSpPr/>
      </xdr:nvSpPr>
      <xdr:spPr>
        <a:xfrm>
          <a:off x="8699500" y="107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136050</xdr:rowOff>
    </xdr:from>
    <xdr:to>
      <xdr:col>50</xdr:col>
      <xdr:colOff>114300</xdr:colOff>
      <xdr:row>62</xdr:row>
      <xdr:rowOff>143963</xdr:rowOff>
    </xdr:to>
    <xdr:cxnSp macro="">
      <xdr:nvCxnSpPr>
        <xdr:cNvPr id="214" name="直線コネクタ 213"/>
        <xdr:cNvCxnSpPr/>
      </xdr:nvCxnSpPr>
      <xdr:spPr>
        <a:xfrm>
          <a:off x="8750300" y="10765950"/>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15" name="n_1aveValue【橋りょう・トンネル】&#10;一人当たり有形固定資産（償却資産）額"/>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16" name="n_2aveValue【橋りょう・トンネル】&#10;一人当たり有形固定資産（償却資産）額"/>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7"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39840</xdr:rowOff>
    </xdr:from>
    <xdr:ext cx="599010" cy="259045"/>
    <xdr:sp macro="" textlink="">
      <xdr:nvSpPr>
        <xdr:cNvPr id="218" name="n_1mainValue【橋りょう・トンネル】&#10;一人当たり有形固定資産（償却資産）額"/>
        <xdr:cNvSpPr txBox="1"/>
      </xdr:nvSpPr>
      <xdr:spPr>
        <a:xfrm>
          <a:off x="9327095" y="104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31927</xdr:rowOff>
    </xdr:from>
    <xdr:ext cx="599010" cy="259045"/>
    <xdr:sp macro="" textlink="">
      <xdr:nvSpPr>
        <xdr:cNvPr id="219" name="n_2mainValue【橋りょう・トンネル】&#10;一人当たり有形固定資産（償却資産）額"/>
        <xdr:cNvSpPr txBox="1"/>
      </xdr:nvSpPr>
      <xdr:spPr>
        <a:xfrm>
          <a:off x="8450795" y="104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49"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59" name="楕円 258"/>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145414</xdr:rowOff>
    </xdr:from>
    <xdr:to>
      <xdr:col>15</xdr:col>
      <xdr:colOff>101600</xdr:colOff>
      <xdr:row>84</xdr:row>
      <xdr:rowOff>75564</xdr:rowOff>
    </xdr:to>
    <xdr:sp macro="" textlink="">
      <xdr:nvSpPr>
        <xdr:cNvPr id="260" name="楕円 259"/>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60961</xdr:rowOff>
    </xdr:to>
    <xdr:cxnSp macro="">
      <xdr:nvCxnSpPr>
        <xdr:cNvPr id="261" name="直線コネクタ 260"/>
        <xdr:cNvCxnSpPr/>
      </xdr:nvCxnSpPr>
      <xdr:spPr>
        <a:xfrm>
          <a:off x="2908300" y="14426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62"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3"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4"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65" name="n_1mainValue【公営住宅】&#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66"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9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45213</xdr:rowOff>
    </xdr:from>
    <xdr:to>
      <xdr:col>50</xdr:col>
      <xdr:colOff>165100</xdr:colOff>
      <xdr:row>79</xdr:row>
      <xdr:rowOff>146813</xdr:rowOff>
    </xdr:to>
    <xdr:sp macro="" textlink="">
      <xdr:nvSpPr>
        <xdr:cNvPr id="305" name="楕円 304"/>
        <xdr:cNvSpPr/>
      </xdr:nvSpPr>
      <xdr:spPr>
        <a:xfrm>
          <a:off x="9588500" y="13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140272</xdr:rowOff>
    </xdr:from>
    <xdr:to>
      <xdr:col>46</xdr:col>
      <xdr:colOff>38100</xdr:colOff>
      <xdr:row>79</xdr:row>
      <xdr:rowOff>70422</xdr:rowOff>
    </xdr:to>
    <xdr:sp macro="" textlink="">
      <xdr:nvSpPr>
        <xdr:cNvPr id="306" name="楕円 305"/>
        <xdr:cNvSpPr/>
      </xdr:nvSpPr>
      <xdr:spPr>
        <a:xfrm>
          <a:off x="8699500" y="13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19622</xdr:rowOff>
    </xdr:from>
    <xdr:to>
      <xdr:col>50</xdr:col>
      <xdr:colOff>114300</xdr:colOff>
      <xdr:row>79</xdr:row>
      <xdr:rowOff>96013</xdr:rowOff>
    </xdr:to>
    <xdr:cxnSp macro="">
      <xdr:nvCxnSpPr>
        <xdr:cNvPr id="307" name="直線コネクタ 306"/>
        <xdr:cNvCxnSpPr/>
      </xdr:nvCxnSpPr>
      <xdr:spPr>
        <a:xfrm>
          <a:off x="8750300" y="13564172"/>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08"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09"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0"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163340</xdr:rowOff>
    </xdr:from>
    <xdr:ext cx="469744" cy="259045"/>
    <xdr:sp macro="" textlink="">
      <xdr:nvSpPr>
        <xdr:cNvPr id="311" name="n_1mainValue【公営住宅】&#10;一人当たり面積"/>
        <xdr:cNvSpPr txBox="1"/>
      </xdr:nvSpPr>
      <xdr:spPr>
        <a:xfrm>
          <a:off x="9391727"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86949</xdr:rowOff>
    </xdr:from>
    <xdr:ext cx="469744" cy="259045"/>
    <xdr:sp macro="" textlink="">
      <xdr:nvSpPr>
        <xdr:cNvPr id="312" name="n_2mainValue【公営住宅】&#10;一人当たり面積"/>
        <xdr:cNvSpPr txBox="1"/>
      </xdr:nvSpPr>
      <xdr:spPr>
        <a:xfrm>
          <a:off x="8515427" y="132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38" name="直線コネクタ 337"/>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39" name="【港湾・漁港】&#10;有形固定資産減価償却率最小値テキスト"/>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40" name="直線コネクタ 33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41" name="【港湾・漁港】&#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42" name="直線コネクタ 34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43" name="【港湾・漁港】&#10;有形固定資産減価償却率平均値テキスト"/>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44" name="フローチャート: 判断 343"/>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45" name="フローチャート: 判断 344"/>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46" name="フローチャート: 判断 345"/>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47" name="フローチャート: 判断 346"/>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100512</xdr:rowOff>
    </xdr:from>
    <xdr:to>
      <xdr:col>20</xdr:col>
      <xdr:colOff>38100</xdr:colOff>
      <xdr:row>108</xdr:row>
      <xdr:rowOff>30662</xdr:rowOff>
    </xdr:to>
    <xdr:sp macro="" textlink="">
      <xdr:nvSpPr>
        <xdr:cNvPr id="353" name="楕円 352"/>
        <xdr:cNvSpPr/>
      </xdr:nvSpPr>
      <xdr:spPr>
        <a:xfrm>
          <a:off x="3746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10705</xdr:rowOff>
    </xdr:from>
    <xdr:to>
      <xdr:col>15</xdr:col>
      <xdr:colOff>101600</xdr:colOff>
      <xdr:row>108</xdr:row>
      <xdr:rowOff>112305</xdr:rowOff>
    </xdr:to>
    <xdr:sp macro="" textlink="">
      <xdr:nvSpPr>
        <xdr:cNvPr id="354" name="楕円 353"/>
        <xdr:cNvSpPr/>
      </xdr:nvSpPr>
      <xdr:spPr>
        <a:xfrm>
          <a:off x="2857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151312</xdr:rowOff>
    </xdr:from>
    <xdr:to>
      <xdr:col>19</xdr:col>
      <xdr:colOff>177800</xdr:colOff>
      <xdr:row>108</xdr:row>
      <xdr:rowOff>61505</xdr:rowOff>
    </xdr:to>
    <xdr:cxnSp macro="">
      <xdr:nvCxnSpPr>
        <xdr:cNvPr id="355" name="直線コネクタ 354"/>
        <xdr:cNvCxnSpPr/>
      </xdr:nvCxnSpPr>
      <xdr:spPr>
        <a:xfrm flipV="1">
          <a:off x="2908300" y="1849646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56" name="n_1aveValue【港湾・漁港】&#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57" name="n_2aveValue【港湾・漁港】&#10;有形固定資産減価償却率"/>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58" name="n_3aveValue【港湾・漁港】&#10;有形固定資産減価償却率"/>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21789</xdr:rowOff>
    </xdr:from>
    <xdr:ext cx="405111" cy="259045"/>
    <xdr:sp macro="" textlink="">
      <xdr:nvSpPr>
        <xdr:cNvPr id="359" name="n_1mainValue【港湾・漁港】&#10;有形固定資産減価償却率"/>
        <xdr:cNvSpPr txBox="1"/>
      </xdr:nvSpPr>
      <xdr:spPr>
        <a:xfrm>
          <a:off x="3582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103432</xdr:rowOff>
    </xdr:from>
    <xdr:ext cx="340478" cy="259045"/>
    <xdr:sp macro="" textlink="">
      <xdr:nvSpPr>
        <xdr:cNvPr id="360" name="n_2mainValue【港湾・漁港】&#10;有形固定資産減価償却率"/>
        <xdr:cNvSpPr txBox="1"/>
      </xdr:nvSpPr>
      <xdr:spPr>
        <a:xfrm>
          <a:off x="2738061" y="1862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2" name="テキスト ボックス 37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74" name="テキスト ボックス 373"/>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6" name="テキスト ボックス 37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8" name="テキスト ボックス 377"/>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80" name="テキスト ボックス 379"/>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82" name="テキスト ボックス 381"/>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384" name="直線コネクタ 383"/>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385" name="【港湾・漁港】&#10;一人当たり有形固定資産（償却資産）額最小値テキスト"/>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386" name="直線コネクタ 385"/>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387" name="【港湾・漁港】&#10;一人当たり有形固定資産（償却資産）額最大値テキスト"/>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388" name="直線コネクタ 387"/>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163154</xdr:rowOff>
    </xdr:from>
    <xdr:ext cx="690189" cy="259045"/>
    <xdr:sp macro="" textlink="">
      <xdr:nvSpPr>
        <xdr:cNvPr id="389" name="【港湾・漁港】&#10;一人当たり有形固定資産（償却資産）額平均値テキスト"/>
        <xdr:cNvSpPr txBox="1"/>
      </xdr:nvSpPr>
      <xdr:spPr>
        <a:xfrm>
          <a:off x="10515600" y="18336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390" name="フローチャート: 判断 389"/>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391" name="フローチャート: 判断 390"/>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392" name="フローチャート: 判断 391"/>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393" name="フローチャート: 判断 392"/>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99630</xdr:rowOff>
    </xdr:from>
    <xdr:to>
      <xdr:col>50</xdr:col>
      <xdr:colOff>165100</xdr:colOff>
      <xdr:row>109</xdr:row>
      <xdr:rowOff>29780</xdr:rowOff>
    </xdr:to>
    <xdr:sp macro="" textlink="">
      <xdr:nvSpPr>
        <xdr:cNvPr id="399" name="楕円 398"/>
        <xdr:cNvSpPr/>
      </xdr:nvSpPr>
      <xdr:spPr>
        <a:xfrm>
          <a:off x="9588500" y="18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99664</xdr:rowOff>
    </xdr:from>
    <xdr:to>
      <xdr:col>46</xdr:col>
      <xdr:colOff>38100</xdr:colOff>
      <xdr:row>109</xdr:row>
      <xdr:rowOff>29814</xdr:rowOff>
    </xdr:to>
    <xdr:sp macro="" textlink="">
      <xdr:nvSpPr>
        <xdr:cNvPr id="400" name="楕円 399"/>
        <xdr:cNvSpPr/>
      </xdr:nvSpPr>
      <xdr:spPr>
        <a:xfrm>
          <a:off x="8699500" y="18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150430</xdr:rowOff>
    </xdr:from>
    <xdr:to>
      <xdr:col>50</xdr:col>
      <xdr:colOff>114300</xdr:colOff>
      <xdr:row>108</xdr:row>
      <xdr:rowOff>150464</xdr:rowOff>
    </xdr:to>
    <xdr:cxnSp macro="">
      <xdr:nvCxnSpPr>
        <xdr:cNvPr id="401" name="直線コネクタ 400"/>
        <xdr:cNvCxnSpPr/>
      </xdr:nvCxnSpPr>
      <xdr:spPr>
        <a:xfrm flipV="1">
          <a:off x="8750300" y="1866703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123049</xdr:rowOff>
    </xdr:from>
    <xdr:ext cx="599010" cy="259045"/>
    <xdr:sp macro="" textlink="">
      <xdr:nvSpPr>
        <xdr:cNvPr id="402" name="n_1aveValue【港湾・漁港】&#10;一人当たり有形固定資産（償却資産）額"/>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03" name="n_2aveValue【港湾・漁港】&#10;一人当たり有形固定資産（償却資産）額"/>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04" name="n_3aveValue【港湾・漁港】&#10;一人当たり有形固定資産（償却資産）額"/>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20907</xdr:rowOff>
    </xdr:from>
    <xdr:ext cx="534377" cy="259045"/>
    <xdr:sp macro="" textlink="">
      <xdr:nvSpPr>
        <xdr:cNvPr id="405" name="n_1mainValue【港湾・漁港】&#10;一人当たり有形固定資産（償却資産）額"/>
        <xdr:cNvSpPr txBox="1"/>
      </xdr:nvSpPr>
      <xdr:spPr>
        <a:xfrm>
          <a:off x="9359411" y="187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20941</xdr:rowOff>
    </xdr:from>
    <xdr:ext cx="534377" cy="259045"/>
    <xdr:sp macro="" textlink="">
      <xdr:nvSpPr>
        <xdr:cNvPr id="406" name="n_2mainValue【港湾・漁港】&#10;一人当たり有形固定資産（償却資産）額"/>
        <xdr:cNvSpPr txBox="1"/>
      </xdr:nvSpPr>
      <xdr:spPr>
        <a:xfrm>
          <a:off x="8483111" y="187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32" name="直線コネクタ 431"/>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33"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34" name="直線コネクタ 433"/>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6" name="直線コネクタ 4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37"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38" name="フローチャート: 判断 437"/>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39" name="フローチャート: 判断 438"/>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40" name="フローチャート: 判断 439"/>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41" name="フローチャート: 判断 440"/>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447" name="楕円 446"/>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164193</xdr:rowOff>
    </xdr:from>
    <xdr:to>
      <xdr:col>76</xdr:col>
      <xdr:colOff>165100</xdr:colOff>
      <xdr:row>37</xdr:row>
      <xdr:rowOff>94343</xdr:rowOff>
    </xdr:to>
    <xdr:sp macro="" textlink="">
      <xdr:nvSpPr>
        <xdr:cNvPr id="448" name="楕円 447"/>
        <xdr:cNvSpPr/>
      </xdr:nvSpPr>
      <xdr:spPr>
        <a:xfrm>
          <a:off x="14541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43543</xdr:rowOff>
    </xdr:from>
    <xdr:to>
      <xdr:col>81</xdr:col>
      <xdr:colOff>50800</xdr:colOff>
      <xdr:row>37</xdr:row>
      <xdr:rowOff>126819</xdr:rowOff>
    </xdr:to>
    <xdr:cxnSp macro="">
      <xdr:nvCxnSpPr>
        <xdr:cNvPr id="449" name="直線コネクタ 448"/>
        <xdr:cNvCxnSpPr/>
      </xdr:nvCxnSpPr>
      <xdr:spPr>
        <a:xfrm>
          <a:off x="14592300" y="638719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0"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51"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52"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168746</xdr:rowOff>
    </xdr:from>
    <xdr:ext cx="405111" cy="259045"/>
    <xdr:sp macro="" textlink="">
      <xdr:nvSpPr>
        <xdr:cNvPr id="453" name="n_1mainValue【認定こども園・幼稚園・保育所】&#10;有形固定資産減価償却率"/>
        <xdr:cNvSpPr txBox="1"/>
      </xdr:nvSpPr>
      <xdr:spPr>
        <a:xfrm>
          <a:off x="1526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110870</xdr:rowOff>
    </xdr:from>
    <xdr:ext cx="405111" cy="259045"/>
    <xdr:sp macro="" textlink="">
      <xdr:nvSpPr>
        <xdr:cNvPr id="454" name="n_2mainValue【認定こども園・幼稚園・保育所】&#10;有形固定資産減価償却率"/>
        <xdr:cNvSpPr txBox="1"/>
      </xdr:nvSpPr>
      <xdr:spPr>
        <a:xfrm>
          <a:off x="14389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76" name="直線コネクタ 475"/>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77"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78" name="直線コネクタ 477"/>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79"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80" name="直線コネクタ 479"/>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81"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82" name="フローチャート: 判断 481"/>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83" name="フローチャート: 判断 482"/>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84" name="フローチャート: 判断 483"/>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85" name="フローチャート: 判断 484"/>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91" name="楕円 490"/>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144272</xdr:rowOff>
    </xdr:from>
    <xdr:to>
      <xdr:col>107</xdr:col>
      <xdr:colOff>101600</xdr:colOff>
      <xdr:row>38</xdr:row>
      <xdr:rowOff>74422</xdr:rowOff>
    </xdr:to>
    <xdr:sp macro="" textlink="">
      <xdr:nvSpPr>
        <xdr:cNvPr id="492" name="楕円 491"/>
        <xdr:cNvSpPr/>
      </xdr:nvSpPr>
      <xdr:spPr>
        <a:xfrm>
          <a:off x="20383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23622</xdr:rowOff>
    </xdr:from>
    <xdr:to>
      <xdr:col>111</xdr:col>
      <xdr:colOff>177800</xdr:colOff>
      <xdr:row>39</xdr:row>
      <xdr:rowOff>7620</xdr:rowOff>
    </xdr:to>
    <xdr:cxnSp macro="">
      <xdr:nvCxnSpPr>
        <xdr:cNvPr id="493" name="直線コネクタ 492"/>
        <xdr:cNvCxnSpPr/>
      </xdr:nvCxnSpPr>
      <xdr:spPr>
        <a:xfrm>
          <a:off x="20434300" y="653872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94"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95"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96"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49547</xdr:rowOff>
    </xdr:from>
    <xdr:ext cx="469744" cy="259045"/>
    <xdr:sp macro="" textlink="">
      <xdr:nvSpPr>
        <xdr:cNvPr id="497" name="n_1mainValue【認定こども園・幼稚園・保育所】&#10;一人当たり面積"/>
        <xdr:cNvSpPr txBox="1"/>
      </xdr:nvSpPr>
      <xdr:spPr>
        <a:xfrm>
          <a:off x="210757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90949</xdr:rowOff>
    </xdr:from>
    <xdr:ext cx="469744" cy="259045"/>
    <xdr:sp macro="" textlink="">
      <xdr:nvSpPr>
        <xdr:cNvPr id="498" name="n_2mainValue【認定こども園・幼稚園・保育所】&#10;一人当たり面積"/>
        <xdr:cNvSpPr txBox="1"/>
      </xdr:nvSpPr>
      <xdr:spPr>
        <a:xfrm>
          <a:off x="20199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0" name="テキスト ボックス 5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0" name="テキスト ボックス 5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24" name="直線コネクタ 52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2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26" name="直線コネクタ 52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2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28" name="直線コネクタ 52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2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30" name="フローチャート: 判断 52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31" name="フローチャート: 判断 53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32" name="フローチャート: 判断 53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33" name="フローチャート: 判断 53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39" name="楕円 538"/>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540" name="楕円 539"/>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58</xdr:row>
      <xdr:rowOff>93073</xdr:rowOff>
    </xdr:to>
    <xdr:cxnSp macro="">
      <xdr:nvCxnSpPr>
        <xdr:cNvPr id="541" name="直線コネクタ 540"/>
        <xdr:cNvCxnSpPr/>
      </xdr:nvCxnSpPr>
      <xdr:spPr>
        <a:xfrm>
          <a:off x="14592300" y="9862457"/>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42"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43"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44"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45" name="n_1mainValue【学校施設】&#10;有形固定資産減価償却率"/>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546" name="n_2mainValue【学校施設】&#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6" name="テキスト ボックス 5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8" name="テキスト ボックス 5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0" name="テキスト ボックス 5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72" name="直線コネクタ 571"/>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73"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74" name="直線コネクタ 573"/>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75"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76" name="直線コネクタ 575"/>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77"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78" name="フローチャート: 判断 577"/>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79" name="フローチャート: 判断 578"/>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80" name="フローチャート: 判断 579"/>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81" name="フローチャート: 判断 580"/>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91367</xdr:rowOff>
    </xdr:from>
    <xdr:to>
      <xdr:col>112</xdr:col>
      <xdr:colOff>38100</xdr:colOff>
      <xdr:row>63</xdr:row>
      <xdr:rowOff>21517</xdr:rowOff>
    </xdr:to>
    <xdr:sp macro="" textlink="">
      <xdr:nvSpPr>
        <xdr:cNvPr id="587" name="楕円 586"/>
        <xdr:cNvSpPr/>
      </xdr:nvSpPr>
      <xdr:spPr>
        <a:xfrm>
          <a:off x="21272500" y="107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136543</xdr:rowOff>
    </xdr:from>
    <xdr:to>
      <xdr:col>107</xdr:col>
      <xdr:colOff>101600</xdr:colOff>
      <xdr:row>62</xdr:row>
      <xdr:rowOff>66693</xdr:rowOff>
    </xdr:to>
    <xdr:sp macro="" textlink="">
      <xdr:nvSpPr>
        <xdr:cNvPr id="588" name="楕円 587"/>
        <xdr:cNvSpPr/>
      </xdr:nvSpPr>
      <xdr:spPr>
        <a:xfrm>
          <a:off x="20383500" y="10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15893</xdr:rowOff>
    </xdr:from>
    <xdr:to>
      <xdr:col>111</xdr:col>
      <xdr:colOff>177800</xdr:colOff>
      <xdr:row>62</xdr:row>
      <xdr:rowOff>142167</xdr:rowOff>
    </xdr:to>
    <xdr:cxnSp macro="">
      <xdr:nvCxnSpPr>
        <xdr:cNvPr id="589" name="直線コネクタ 588"/>
        <xdr:cNvCxnSpPr/>
      </xdr:nvCxnSpPr>
      <xdr:spPr>
        <a:xfrm>
          <a:off x="20434300" y="10645793"/>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90"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91"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92"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38044</xdr:rowOff>
    </xdr:from>
    <xdr:ext cx="469744" cy="259045"/>
    <xdr:sp macro="" textlink="">
      <xdr:nvSpPr>
        <xdr:cNvPr id="593" name="n_1mainValue【学校施設】&#10;一人当たり面積"/>
        <xdr:cNvSpPr txBox="1"/>
      </xdr:nvSpPr>
      <xdr:spPr>
        <a:xfrm>
          <a:off x="21075727" y="1049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83220</xdr:rowOff>
    </xdr:from>
    <xdr:ext cx="469744" cy="259045"/>
    <xdr:sp macro="" textlink="">
      <xdr:nvSpPr>
        <xdr:cNvPr id="594" name="n_2mainValue【学校施設】&#10;一人当たり面積"/>
        <xdr:cNvSpPr txBox="1"/>
      </xdr:nvSpPr>
      <xdr:spPr>
        <a:xfrm>
          <a:off x="20199427" y="103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1" name="テキスト ボックス 6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3" name="テキスト ボックス 6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1" name="テキスト ボックス 6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35" name="直線コネクタ 634"/>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36"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37" name="直線コネクタ 636"/>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9" name="直線コネクタ 6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40"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41" name="フローチャート: 判断 64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42" name="フローチャート: 判断 641"/>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43" name="フローチャート: 判断 642"/>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44" name="フローチャート: 判断 643"/>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120650</xdr:rowOff>
    </xdr:from>
    <xdr:to>
      <xdr:col>76</xdr:col>
      <xdr:colOff>165100</xdr:colOff>
      <xdr:row>100</xdr:row>
      <xdr:rowOff>50800</xdr:rowOff>
    </xdr:to>
    <xdr:sp macro="" textlink="">
      <xdr:nvSpPr>
        <xdr:cNvPr id="650" name="楕円 649"/>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65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52"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53"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654" name="n_2mainValue【公民館】&#10;有形固定資産減価償却率"/>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78" name="直線コネクタ 677"/>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79"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80" name="直線コネクタ 679"/>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81"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82" name="直線コネクタ 681"/>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83"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84" name="フローチャート: 判断 683"/>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85" name="フローチャート: 判断 684"/>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86" name="フローチャート: 判断 685"/>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87" name="フローチャート: 判断 686"/>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36830</xdr:rowOff>
    </xdr:from>
    <xdr:to>
      <xdr:col>107</xdr:col>
      <xdr:colOff>101600</xdr:colOff>
      <xdr:row>108</xdr:row>
      <xdr:rowOff>138430</xdr:rowOff>
    </xdr:to>
    <xdr:sp macro="" textlink="">
      <xdr:nvSpPr>
        <xdr:cNvPr id="693" name="楕円 692"/>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694"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95"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96"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697"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類似団体と比較して特に有形固定資産減価償却率が高くなっている施設は、道路と学校施設である。また特に低くなっている施設は公営住宅と漁港・湾港である。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学校施設の数値が</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へ減少しているのは旧洞爺高校の解体によるものであるが、依然として高い数値となっている。校舎がそのままになっている廃校はまだあり、建物が大きく撤去費用はかかるが計画的な解体を進めなければならない。道路に関しては虻田地区において</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年度より改良工事を進めているため、今後の数値は下がるものと思われる。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公営住宅の比率が低い要因としては、</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月の有珠山噴火後の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にかけて人口流出対策として公営住宅を多数建設したためである。また、当町は周期的に噴火があり、公営住宅の需要が高いため一人あたりの公営住宅の面積が大きいものと思われる。港湾・漁港に関し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大磯漁港が完成したため、比率が低くなったものである。今後、生活様式の変化や人口の減少により公共施設のニーズも変化するものと思われるが、公共施設等総合管理計画に基づき公共施設の統廃合を進め、適切な維持管理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90" name="楕円 89"/>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91" name="楕円 90"/>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106680</xdr:rowOff>
    </xdr:to>
    <xdr:cxnSp macro="">
      <xdr:nvCxnSpPr>
        <xdr:cNvPr id="92" name="直線コネクタ 91"/>
        <xdr:cNvCxnSpPr/>
      </xdr:nvCxnSpPr>
      <xdr:spPr>
        <a:xfrm>
          <a:off x="2908300" y="104470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148607</xdr:rowOff>
    </xdr:from>
    <xdr:ext cx="405111" cy="259045"/>
    <xdr:sp macro="" textlink="">
      <xdr:nvSpPr>
        <xdr:cNvPr id="93"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94"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08" name="テキスト ボックス 107"/>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0" name="テキスト ボックス 109"/>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2" name="テキスト ボックス 111"/>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4" name="テキスト ボックス 11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6" name="直線コネクタ 115"/>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17"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18" name="直線コネクタ 117"/>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19"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0" name="直線コネクタ 119"/>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21"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2" name="フローチャート: 判断 121"/>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3" name="フローチャート: 判断 122"/>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4"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5" name="フローチャート: 判断 124"/>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6"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27" name="フローチャート: 判断 126"/>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28"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113540</xdr:rowOff>
    </xdr:from>
    <xdr:to>
      <xdr:col>50</xdr:col>
      <xdr:colOff>165100</xdr:colOff>
      <xdr:row>64</xdr:row>
      <xdr:rowOff>43690</xdr:rowOff>
    </xdr:to>
    <xdr:sp macro="" textlink="">
      <xdr:nvSpPr>
        <xdr:cNvPr id="134" name="楕円 133"/>
        <xdr:cNvSpPr/>
      </xdr:nvSpPr>
      <xdr:spPr>
        <a:xfrm>
          <a:off x="9588500" y="10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109906</xdr:rowOff>
    </xdr:from>
    <xdr:to>
      <xdr:col>46</xdr:col>
      <xdr:colOff>38100</xdr:colOff>
      <xdr:row>64</xdr:row>
      <xdr:rowOff>40056</xdr:rowOff>
    </xdr:to>
    <xdr:sp macro="" textlink="">
      <xdr:nvSpPr>
        <xdr:cNvPr id="135" name="楕円 134"/>
        <xdr:cNvSpPr/>
      </xdr:nvSpPr>
      <xdr:spPr>
        <a:xfrm>
          <a:off x="8699500" y="109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160706</xdr:rowOff>
    </xdr:from>
    <xdr:to>
      <xdr:col>50</xdr:col>
      <xdr:colOff>114300</xdr:colOff>
      <xdr:row>63</xdr:row>
      <xdr:rowOff>164340</xdr:rowOff>
    </xdr:to>
    <xdr:cxnSp macro="">
      <xdr:nvCxnSpPr>
        <xdr:cNvPr id="136" name="直線コネクタ 135"/>
        <xdr:cNvCxnSpPr/>
      </xdr:nvCxnSpPr>
      <xdr:spPr>
        <a:xfrm>
          <a:off x="8750300" y="10962056"/>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34817</xdr:rowOff>
    </xdr:from>
    <xdr:ext cx="469744" cy="259045"/>
    <xdr:sp macro="" textlink="">
      <xdr:nvSpPr>
        <xdr:cNvPr id="137" name="n_1mainValue【体育館・プール】&#10;一人当たり面積"/>
        <xdr:cNvSpPr txBox="1"/>
      </xdr:nvSpPr>
      <xdr:spPr>
        <a:xfrm>
          <a:off x="9391727" y="11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31183</xdr:rowOff>
    </xdr:from>
    <xdr:ext cx="469744" cy="259045"/>
    <xdr:sp macro="" textlink="">
      <xdr:nvSpPr>
        <xdr:cNvPr id="138" name="n_2mainValue【体育館・プール】&#10;一人当たり面積"/>
        <xdr:cNvSpPr txBox="1"/>
      </xdr:nvSpPr>
      <xdr:spPr>
        <a:xfrm>
          <a:off x="8515427" y="1100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64" name="直線コネクタ 163"/>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65"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66" name="直線コネクタ 165"/>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69"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0" name="フローチャート: 判断 16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71" name="フローチャート: 判断 170"/>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72"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73" name="フローチャート: 判断 172"/>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74"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75" name="フローチャート: 判断 17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76"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13426</xdr:rowOff>
    </xdr:from>
    <xdr:to>
      <xdr:col>20</xdr:col>
      <xdr:colOff>38100</xdr:colOff>
      <xdr:row>81</xdr:row>
      <xdr:rowOff>115026</xdr:rowOff>
    </xdr:to>
    <xdr:sp macro="" textlink="">
      <xdr:nvSpPr>
        <xdr:cNvPr id="182" name="楕円 181"/>
        <xdr:cNvSpPr/>
      </xdr:nvSpPr>
      <xdr:spPr>
        <a:xfrm>
          <a:off x="3746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78739</xdr:rowOff>
    </xdr:from>
    <xdr:to>
      <xdr:col>15</xdr:col>
      <xdr:colOff>101600</xdr:colOff>
      <xdr:row>81</xdr:row>
      <xdr:rowOff>8889</xdr:rowOff>
    </xdr:to>
    <xdr:sp macro="" textlink="">
      <xdr:nvSpPr>
        <xdr:cNvPr id="183" name="楕円 182"/>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64226</xdr:rowOff>
    </xdr:to>
    <xdr:cxnSp macro="">
      <xdr:nvCxnSpPr>
        <xdr:cNvPr id="184" name="直線コネクタ 183"/>
        <xdr:cNvCxnSpPr/>
      </xdr:nvCxnSpPr>
      <xdr:spPr>
        <a:xfrm>
          <a:off x="2908300" y="13845539"/>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106153</xdr:rowOff>
    </xdr:from>
    <xdr:ext cx="405111" cy="259045"/>
    <xdr:sp macro="" textlink="">
      <xdr:nvSpPr>
        <xdr:cNvPr id="185" name="n_1mainValue【福祉施設】&#10;有形固定資産減価償却率"/>
        <xdr:cNvSpPr txBox="1"/>
      </xdr:nvSpPr>
      <xdr:spPr>
        <a:xfrm>
          <a:off x="3582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186" name="n_2mainValue【福祉施設】&#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10" name="直線コネクタ 209"/>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11"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12" name="直線コネクタ 211"/>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13"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14" name="直線コネクタ 213"/>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15"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16" name="フローチャート: 判断 215"/>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17" name="フローチャート: 判断 216"/>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18"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19" name="フローチャート: 判断 218"/>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20" name="n_2ave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21" name="フローチャート: 判断 220"/>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22"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124461</xdr:rowOff>
    </xdr:from>
    <xdr:to>
      <xdr:col>50</xdr:col>
      <xdr:colOff>165100</xdr:colOff>
      <xdr:row>82</xdr:row>
      <xdr:rowOff>54611</xdr:rowOff>
    </xdr:to>
    <xdr:sp macro="" textlink="">
      <xdr:nvSpPr>
        <xdr:cNvPr id="228" name="楕円 227"/>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116078</xdr:rowOff>
    </xdr:from>
    <xdr:to>
      <xdr:col>46</xdr:col>
      <xdr:colOff>38100</xdr:colOff>
      <xdr:row>80</xdr:row>
      <xdr:rowOff>46228</xdr:rowOff>
    </xdr:to>
    <xdr:sp macro="" textlink="">
      <xdr:nvSpPr>
        <xdr:cNvPr id="229" name="楕円 228"/>
        <xdr:cNvSpPr/>
      </xdr:nvSpPr>
      <xdr:spPr>
        <a:xfrm>
          <a:off x="8699500" y="136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166878</xdr:rowOff>
    </xdr:from>
    <xdr:to>
      <xdr:col>50</xdr:col>
      <xdr:colOff>114300</xdr:colOff>
      <xdr:row>82</xdr:row>
      <xdr:rowOff>3811</xdr:rowOff>
    </xdr:to>
    <xdr:cxnSp macro="">
      <xdr:nvCxnSpPr>
        <xdr:cNvPr id="230" name="直線コネクタ 229"/>
        <xdr:cNvCxnSpPr/>
      </xdr:nvCxnSpPr>
      <xdr:spPr>
        <a:xfrm>
          <a:off x="8750300" y="13711428"/>
          <a:ext cx="889000" cy="3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45738</xdr:rowOff>
    </xdr:from>
    <xdr:ext cx="469744" cy="259045"/>
    <xdr:sp macro="" textlink="">
      <xdr:nvSpPr>
        <xdr:cNvPr id="231" name="n_1mainValue【福祉施設】&#10;一人当たり面積"/>
        <xdr:cNvSpPr txBox="1"/>
      </xdr:nvSpPr>
      <xdr:spPr>
        <a:xfrm>
          <a:off x="9391727"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62755</xdr:rowOff>
    </xdr:from>
    <xdr:ext cx="469744" cy="259045"/>
    <xdr:sp macro="" textlink="">
      <xdr:nvSpPr>
        <xdr:cNvPr id="232" name="n_2mainValue【福祉施設】&#10;一人当たり面積"/>
        <xdr:cNvSpPr txBox="1"/>
      </xdr:nvSpPr>
      <xdr:spPr>
        <a:xfrm>
          <a:off x="8515427" y="134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7" name="テキスト ボックス 2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8" name="直線コネクタ 2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9" name="直線コネクタ 2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0" name="テキスト ボックス 2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1" name="直線コネクタ 2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2" name="テキスト ボックス 2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3" name="直線コネクタ 2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4" name="テキスト ボックス 2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5" name="直線コネクタ 2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6" name="テキスト ボックス 2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7" name="直線コネクタ 2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8" name="テキスト ボックス 2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9" name="直線コネクタ 2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0" name="テキスト ボックス 2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74" name="直線コネクタ 273"/>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75"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76" name="直線コネクタ 275"/>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8" name="直線コネクタ 2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279"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80" name="フローチャート: 判断 279"/>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81" name="フローチャート: 判断 28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282"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83" name="フローチャート: 判断 28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8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85" name="フローチャート: 判断 284"/>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86"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108676</xdr:rowOff>
    </xdr:from>
    <xdr:to>
      <xdr:col>81</xdr:col>
      <xdr:colOff>101600</xdr:colOff>
      <xdr:row>42</xdr:row>
      <xdr:rowOff>38826</xdr:rowOff>
    </xdr:to>
    <xdr:sp macro="" textlink="">
      <xdr:nvSpPr>
        <xdr:cNvPr id="292" name="楕円 291"/>
        <xdr:cNvSpPr/>
      </xdr:nvSpPr>
      <xdr:spPr>
        <a:xfrm>
          <a:off x="15430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139700</xdr:rowOff>
    </xdr:from>
    <xdr:to>
      <xdr:col>76</xdr:col>
      <xdr:colOff>165100</xdr:colOff>
      <xdr:row>42</xdr:row>
      <xdr:rowOff>69850</xdr:rowOff>
    </xdr:to>
    <xdr:sp macro="" textlink="">
      <xdr:nvSpPr>
        <xdr:cNvPr id="293" name="楕円 292"/>
        <xdr:cNvSpPr/>
      </xdr:nvSpPr>
      <xdr:spPr>
        <a:xfrm>
          <a:off x="14541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159476</xdr:rowOff>
    </xdr:from>
    <xdr:to>
      <xdr:col>81</xdr:col>
      <xdr:colOff>50800</xdr:colOff>
      <xdr:row>42</xdr:row>
      <xdr:rowOff>19050</xdr:rowOff>
    </xdr:to>
    <xdr:cxnSp macro="">
      <xdr:nvCxnSpPr>
        <xdr:cNvPr id="294" name="直線コネクタ 293"/>
        <xdr:cNvCxnSpPr/>
      </xdr:nvCxnSpPr>
      <xdr:spPr>
        <a:xfrm flipV="1">
          <a:off x="14592300" y="71889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29953</xdr:rowOff>
    </xdr:from>
    <xdr:ext cx="340478" cy="259045"/>
    <xdr:sp macro="" textlink="">
      <xdr:nvSpPr>
        <xdr:cNvPr id="295" name="n_1mainValue【一般廃棄物処理施設】&#10;有形固定資産減価償却率"/>
        <xdr:cNvSpPr txBox="1"/>
      </xdr:nvSpPr>
      <xdr:spPr>
        <a:xfrm>
          <a:off x="15298361" y="7230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60977</xdr:rowOff>
    </xdr:from>
    <xdr:ext cx="340478" cy="259045"/>
    <xdr:sp macro="" textlink="">
      <xdr:nvSpPr>
        <xdr:cNvPr id="296" name="n_2mainValue【一般廃棄物処理施設】&#10;有形固定資産減価償却率"/>
        <xdr:cNvSpPr txBox="1"/>
      </xdr:nvSpPr>
      <xdr:spPr>
        <a:xfrm>
          <a:off x="14422061" y="7261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7" name="直線コネクタ 3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8" name="テキスト ボックス 30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9" name="直線コネクタ 3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0" name="テキスト ボックス 30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1" name="直線コネクタ 3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2" name="テキスト ボックス 31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3" name="直線コネクタ 3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4" name="テキスト ボックス 31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6" name="テキスト ボックス 3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18" name="直線コネクタ 317"/>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19"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20" name="直線コネクタ 319"/>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21"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22" name="直線コネクタ 321"/>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23"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24" name="フローチャート: 判断 323"/>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25" name="フローチャート: 判断 324"/>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26"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27" name="フローチャート: 判断 326"/>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328"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29" name="フローチャート: 判断 328"/>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30"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54455</xdr:rowOff>
    </xdr:from>
    <xdr:to>
      <xdr:col>112</xdr:col>
      <xdr:colOff>38100</xdr:colOff>
      <xdr:row>41</xdr:row>
      <xdr:rowOff>156055</xdr:rowOff>
    </xdr:to>
    <xdr:sp macro="" textlink="">
      <xdr:nvSpPr>
        <xdr:cNvPr id="336" name="楕円 335"/>
        <xdr:cNvSpPr/>
      </xdr:nvSpPr>
      <xdr:spPr>
        <a:xfrm>
          <a:off x="21272500" y="7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54139</xdr:rowOff>
    </xdr:from>
    <xdr:to>
      <xdr:col>107</xdr:col>
      <xdr:colOff>101600</xdr:colOff>
      <xdr:row>41</xdr:row>
      <xdr:rowOff>155739</xdr:rowOff>
    </xdr:to>
    <xdr:sp macro="" textlink="">
      <xdr:nvSpPr>
        <xdr:cNvPr id="337" name="楕円 336"/>
        <xdr:cNvSpPr/>
      </xdr:nvSpPr>
      <xdr:spPr>
        <a:xfrm>
          <a:off x="20383500" y="70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104939</xdr:rowOff>
    </xdr:from>
    <xdr:to>
      <xdr:col>111</xdr:col>
      <xdr:colOff>177800</xdr:colOff>
      <xdr:row>41</xdr:row>
      <xdr:rowOff>105255</xdr:rowOff>
    </xdr:to>
    <xdr:cxnSp macro="">
      <xdr:nvCxnSpPr>
        <xdr:cNvPr id="338" name="直線コネクタ 337"/>
        <xdr:cNvCxnSpPr/>
      </xdr:nvCxnSpPr>
      <xdr:spPr>
        <a:xfrm>
          <a:off x="20434300" y="7134389"/>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147182</xdr:rowOff>
    </xdr:from>
    <xdr:ext cx="534377" cy="259045"/>
    <xdr:sp macro="" textlink="">
      <xdr:nvSpPr>
        <xdr:cNvPr id="339" name="n_1mainValue【一般廃棄物処理施設】&#10;一人当たり有形固定資産（償却資産）額"/>
        <xdr:cNvSpPr txBox="1"/>
      </xdr:nvSpPr>
      <xdr:spPr>
        <a:xfrm>
          <a:off x="21043411" y="71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146866</xdr:rowOff>
    </xdr:from>
    <xdr:ext cx="534377" cy="259045"/>
    <xdr:sp macro="" textlink="">
      <xdr:nvSpPr>
        <xdr:cNvPr id="340" name="n_2mainValue【一般廃棄物処理施設】&#10;一人当たり有形固定資産（償却資産）額"/>
        <xdr:cNvSpPr txBox="1"/>
      </xdr:nvSpPr>
      <xdr:spPr>
        <a:xfrm>
          <a:off x="20167111" y="71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8" name="正方形/長方形 3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9" name="正方形/長方形 3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0" name="正方形/長方形 3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1" name="正方形/長方形 3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2" name="正方形/長方形 3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3" name="正方形/長方形 3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4" name="正方形/長方形 3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5" name="正方形/長方形 3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6" name="正方形/長方形 3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7" name="正方形/長方形 3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8" name="正方形/長方形 3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9" name="正方形/長方形 3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0" name="正方形/長方形 3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1" name="正方形/長方形 3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2" name="正方形/長方形 3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3" name="正方形/長方形 3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4" name="正方形/長方形 3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5" name="正方形/長方形 3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6" name="正方形/長方形 3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7" name="正方形/長方形 3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8" name="正方形/長方形 3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9" name="正方形/長方形 3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0" name="正方形/長方形 3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1" name="テキスト ボックス 3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2" name="直線コネクタ 3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83" name="テキスト ボックス 3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4" name="直線コネクタ 3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85" name="テキスト ボックス 3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6" name="直線コネクタ 3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7" name="テキスト ボックス 3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8" name="直線コネクタ 3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9" name="テキスト ボックス 3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90" name="直線コネクタ 3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1" name="テキスト ボックス 3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2" name="直線コネクタ 3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93" name="テキスト ボックス 3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4" name="直線コネクタ 3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5" name="テキスト ボックス 3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397" name="直線コネクタ 396"/>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398"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399" name="直線コネクタ 398"/>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0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01" name="直線コネクタ 40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402"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403" name="フローチャート: 判断 40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404" name="フローチャート: 判断 40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405"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406" name="フローチャート: 判断 405"/>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407"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408" name="フローチャート: 判断 407"/>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409"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73025</xdr:rowOff>
    </xdr:from>
    <xdr:to>
      <xdr:col>81</xdr:col>
      <xdr:colOff>101600</xdr:colOff>
      <xdr:row>108</xdr:row>
      <xdr:rowOff>3175</xdr:rowOff>
    </xdr:to>
    <xdr:sp macro="" textlink="">
      <xdr:nvSpPr>
        <xdr:cNvPr id="415" name="楕円 414"/>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113030</xdr:rowOff>
    </xdr:from>
    <xdr:to>
      <xdr:col>76</xdr:col>
      <xdr:colOff>165100</xdr:colOff>
      <xdr:row>108</xdr:row>
      <xdr:rowOff>43180</xdr:rowOff>
    </xdr:to>
    <xdr:sp macro="" textlink="">
      <xdr:nvSpPr>
        <xdr:cNvPr id="416" name="楕円 415"/>
        <xdr:cNvSpPr/>
      </xdr:nvSpPr>
      <xdr:spPr>
        <a:xfrm>
          <a:off x="1454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107</xdr:row>
      <xdr:rowOff>163830</xdr:rowOff>
    </xdr:to>
    <xdr:cxnSp macro="">
      <xdr:nvCxnSpPr>
        <xdr:cNvPr id="417" name="直線コネクタ 416"/>
        <xdr:cNvCxnSpPr/>
      </xdr:nvCxnSpPr>
      <xdr:spPr>
        <a:xfrm flipV="1">
          <a:off x="14592300" y="18468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165752</xdr:rowOff>
    </xdr:from>
    <xdr:ext cx="405111" cy="259045"/>
    <xdr:sp macro="" textlink="">
      <xdr:nvSpPr>
        <xdr:cNvPr id="418" name="n_1mainValue【庁舎】&#10;有形固定資産減価償却率"/>
        <xdr:cNvSpPr txBox="1"/>
      </xdr:nvSpPr>
      <xdr:spPr>
        <a:xfrm>
          <a:off x="152660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34307</xdr:rowOff>
    </xdr:from>
    <xdr:ext cx="405111" cy="259045"/>
    <xdr:sp macro="" textlink="">
      <xdr:nvSpPr>
        <xdr:cNvPr id="419" name="n_2mainValue【庁舎】&#10;有形固定資産減価償却率"/>
        <xdr:cNvSpPr txBox="1"/>
      </xdr:nvSpPr>
      <xdr:spPr>
        <a:xfrm>
          <a:off x="14389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0" name="直線コネクタ 4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1" name="テキスト ボックス 4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2" name="直線コネクタ 4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433" name="テキスト ボックス 432"/>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4" name="直線コネクタ 4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435" name="テキスト ボックス 434"/>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6" name="直線コネクタ 4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437" name="テキスト ボックス 436"/>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8" name="直線コネクタ 4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439" name="テキスト ボックス 438"/>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441" name="直線コネクタ 440"/>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442"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443" name="直線コネクタ 442"/>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444"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445" name="直線コネクタ 444"/>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446"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447" name="フローチャート: 判断 446"/>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448" name="フローチャート: 判断 447"/>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449"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450" name="フローチャート: 判断 449"/>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451"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452" name="フローチャート: 判断 45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453"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4" name="テキスト ボックス 4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5" name="テキスト ボックス 4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6" name="テキスト ボックス 4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7" name="テキスト ボックス 4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8" name="テキスト ボックス 4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22930</xdr:rowOff>
    </xdr:from>
    <xdr:to>
      <xdr:col>112</xdr:col>
      <xdr:colOff>38100</xdr:colOff>
      <xdr:row>108</xdr:row>
      <xdr:rowOff>124530</xdr:rowOff>
    </xdr:to>
    <xdr:sp macro="" textlink="">
      <xdr:nvSpPr>
        <xdr:cNvPr id="459" name="楕円 458"/>
        <xdr:cNvSpPr/>
      </xdr:nvSpPr>
      <xdr:spPr>
        <a:xfrm>
          <a:off x="21272500" y="18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22972</xdr:rowOff>
    </xdr:from>
    <xdr:to>
      <xdr:col>107</xdr:col>
      <xdr:colOff>101600</xdr:colOff>
      <xdr:row>108</xdr:row>
      <xdr:rowOff>124572</xdr:rowOff>
    </xdr:to>
    <xdr:sp macro="" textlink="">
      <xdr:nvSpPr>
        <xdr:cNvPr id="460" name="楕円 459"/>
        <xdr:cNvSpPr/>
      </xdr:nvSpPr>
      <xdr:spPr>
        <a:xfrm>
          <a:off x="20383500" y="185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73730</xdr:rowOff>
    </xdr:from>
    <xdr:to>
      <xdr:col>111</xdr:col>
      <xdr:colOff>177800</xdr:colOff>
      <xdr:row>108</xdr:row>
      <xdr:rowOff>73772</xdr:rowOff>
    </xdr:to>
    <xdr:cxnSp macro="">
      <xdr:nvCxnSpPr>
        <xdr:cNvPr id="461" name="直線コネクタ 460"/>
        <xdr:cNvCxnSpPr/>
      </xdr:nvCxnSpPr>
      <xdr:spPr>
        <a:xfrm flipV="1">
          <a:off x="20434300" y="1859033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115657</xdr:rowOff>
    </xdr:from>
    <xdr:ext cx="469744" cy="259045"/>
    <xdr:sp macro="" textlink="">
      <xdr:nvSpPr>
        <xdr:cNvPr id="462" name="n_1mainValue【庁舎】&#10;一人当たり面積"/>
        <xdr:cNvSpPr txBox="1"/>
      </xdr:nvSpPr>
      <xdr:spPr>
        <a:xfrm>
          <a:off x="21075727" y="1863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141099</xdr:rowOff>
    </xdr:from>
    <xdr:ext cx="469744" cy="259045"/>
    <xdr:sp macro="" textlink="">
      <xdr:nvSpPr>
        <xdr:cNvPr id="463" name="n_2mainValue【庁舎】&#10;一人当たり面積"/>
        <xdr:cNvSpPr txBox="1"/>
      </xdr:nvSpPr>
      <xdr:spPr>
        <a:xfrm>
          <a:off x="20199427" y="183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4" name="正方形/長方形 4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5" name="正方形/長方形 4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6" name="テキスト ボックス 4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類似団体と比較して特に有形固定資産減価償却率が高くなっている施設はない。特に低くなっている施設として一般廃棄物処理施設と庁舎があげられる。</a:t>
          </a:r>
        </a:p>
        <a:p>
          <a:r>
            <a:rPr kumimoji="1" lang="ja-JP" altLang="en-US" sz="1300">
              <a:latin typeface="ＭＳ Ｐゴシック" panose="020B0600070205080204" pitchFamily="50" charset="-128"/>
              <a:ea typeface="ＭＳ Ｐゴシック" panose="020B0600070205080204" pitchFamily="50" charset="-128"/>
            </a:rPr>
            <a:t>一般廃棄物処理施設の比率が低い要因としては、当町の主なごみ処理は西いぶり広域連合で行っていることと、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年に生ごみ堆肥化施設のリサイクルセンター花美館の改装工事を行ったためである。</a:t>
          </a:r>
        </a:p>
        <a:p>
          <a:r>
            <a:rPr kumimoji="1" lang="ja-JP" altLang="en-US" sz="1300">
              <a:latin typeface="ＭＳ Ｐゴシック" panose="020B0600070205080204" pitchFamily="50" charset="-128"/>
              <a:ea typeface="ＭＳ Ｐゴシック" panose="020B0600070205080204" pitchFamily="50" charset="-128"/>
            </a:rPr>
            <a:t>庁舎はＨ</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月に新築され、大きな維持補修は行っていない。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福祉施設は旧洞爺診療所がふるさと交流センターのとして改修されたことにより数値が減少した。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今後、生活様式の変化や人口の減少により公共施設のニーズも変化するものと思われるが、公共施設等総合管理計画に基づき公共施設の統廃合を進め、適切な維持管理を図る。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主に固定資産税の減や町民税の減によりＨ３０年度の税収が前年比３％減少しており、類似団体の平均値より低い数値となった。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歳出の抑制はもちろんのこと、町税等のコンビニ収納を可能にして徴収率の向上を図り、財源の確保に努め、持続可能な町財政運営を目指す。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普通交付税の交付額の減により、経常一般財源が減少しており、Ｈ３０年度経常収支比率は類似団体の平均値を上回った。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や社会保障費の増などにより、経常経費の更なる増加が見込まれるが、歳出の節制はもちろんのこと、公共施設の統廃合や、各特別会計の保険料等の見直しなどを検討し、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24638</xdr:rowOff>
    </xdr:to>
    <xdr:cxnSp macro="">
      <xdr:nvCxnSpPr>
        <xdr:cNvPr id="131" name="直線コネクタ 130"/>
        <xdr:cNvCxnSpPr/>
      </xdr:nvCxnSpPr>
      <xdr:spPr>
        <a:xfrm>
          <a:off x="4114800" y="112727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66</xdr:row>
      <xdr:rowOff>24638</xdr:rowOff>
    </xdr:to>
    <xdr:cxnSp macro="">
      <xdr:nvCxnSpPr>
        <xdr:cNvPr id="134" name="直線コネクタ 133"/>
        <xdr:cNvCxnSpPr/>
      </xdr:nvCxnSpPr>
      <xdr:spPr>
        <a:xfrm flipV="1">
          <a:off x="3225800" y="112727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41529</xdr:rowOff>
    </xdr:to>
    <xdr:cxnSp macro="">
      <xdr:nvCxnSpPr>
        <xdr:cNvPr id="137" name="直線コネクタ 136"/>
        <xdr:cNvCxnSpPr/>
      </xdr:nvCxnSpPr>
      <xdr:spPr>
        <a:xfrm flipV="1">
          <a:off x="2336800" y="1134033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41529</xdr:rowOff>
    </xdr:from>
    <xdr:to>
      <xdr:col>11</xdr:col>
      <xdr:colOff>31750</xdr:colOff>
      <xdr:row>66</xdr:row>
      <xdr:rowOff>65659</xdr:rowOff>
    </xdr:to>
    <xdr:cxnSp macro="">
      <xdr:nvCxnSpPr>
        <xdr:cNvPr id="140" name="直線コネクタ 139"/>
        <xdr:cNvCxnSpPr/>
      </xdr:nvCxnSpPr>
      <xdr:spPr>
        <a:xfrm flipV="1">
          <a:off x="1447800" y="113572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43" name="フローチャート: 判断 142"/>
        <xdr:cNvSpPr/>
      </xdr:nvSpPr>
      <xdr:spPr>
        <a:xfrm>
          <a:off x="1397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44" name="テキスト ボックス 143"/>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50" name="楕円 149"/>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1" name="財政構造の弾力性該当値テキスト"/>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2" name="楕円 151"/>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18051</xdr:rowOff>
    </xdr:from>
    <xdr:ext cx="736600" cy="259045"/>
    <xdr:sp macro="" textlink="">
      <xdr:nvSpPr>
        <xdr:cNvPr id="153" name="テキスト ボックス 152"/>
        <xdr:cNvSpPr txBox="1"/>
      </xdr:nvSpPr>
      <xdr:spPr>
        <a:xfrm>
          <a:off x="3733800" y="1099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4" name="楕円 153"/>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5" name="テキスト ボックス 154"/>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162179</xdr:rowOff>
    </xdr:from>
    <xdr:to>
      <xdr:col>11</xdr:col>
      <xdr:colOff>82550</xdr:colOff>
      <xdr:row>66</xdr:row>
      <xdr:rowOff>92329</xdr:rowOff>
    </xdr:to>
    <xdr:sp macro="" textlink="">
      <xdr:nvSpPr>
        <xdr:cNvPr id="156" name="楕円 155"/>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77106</xdr:rowOff>
    </xdr:from>
    <xdr:ext cx="762000" cy="259045"/>
    <xdr:sp macro="" textlink="">
      <xdr:nvSpPr>
        <xdr:cNvPr id="157" name="テキスト ボックス 156"/>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14859</xdr:rowOff>
    </xdr:from>
    <xdr:to>
      <xdr:col>7</xdr:col>
      <xdr:colOff>31750</xdr:colOff>
      <xdr:row>66</xdr:row>
      <xdr:rowOff>116459</xdr:rowOff>
    </xdr:to>
    <xdr:sp macro="" textlink="">
      <xdr:nvSpPr>
        <xdr:cNvPr id="158" name="楕円 157"/>
        <xdr:cNvSpPr/>
      </xdr:nvSpPr>
      <xdr:spPr>
        <a:xfrm>
          <a:off x="1397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101236</xdr:rowOff>
    </xdr:from>
    <xdr:ext cx="762000" cy="259045"/>
    <xdr:sp macro="" textlink="">
      <xdr:nvSpPr>
        <xdr:cNvPr id="159" name="テキスト ボックス 158"/>
        <xdr:cNvSpPr txBox="1"/>
      </xdr:nvSpPr>
      <xdr:spPr>
        <a:xfrm>
          <a:off x="1066800" y="11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町内４カ所にある町立保育所をはじめ、施設の維持管理に係る人件費および需用費の割合が大きいことから類似団体の平均値を下回っている。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今後も公共施設の老朽化に伴う、需用費等の増加が見込まれており、利用者が減っている公共施設については統廃合を検討してゆく。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19712</xdr:rowOff>
    </xdr:from>
    <xdr:to>
      <xdr:col>23</xdr:col>
      <xdr:colOff>133350</xdr:colOff>
      <xdr:row>84</xdr:row>
      <xdr:rowOff>53707</xdr:rowOff>
    </xdr:to>
    <xdr:cxnSp macro="">
      <xdr:nvCxnSpPr>
        <xdr:cNvPr id="194" name="直線コネクタ 193"/>
        <xdr:cNvCxnSpPr/>
      </xdr:nvCxnSpPr>
      <xdr:spPr>
        <a:xfrm>
          <a:off x="4114800" y="14421512"/>
          <a:ext cx="8382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19712</xdr:rowOff>
    </xdr:from>
    <xdr:to>
      <xdr:col>19</xdr:col>
      <xdr:colOff>133350</xdr:colOff>
      <xdr:row>84</xdr:row>
      <xdr:rowOff>32251</xdr:rowOff>
    </xdr:to>
    <xdr:cxnSp macro="">
      <xdr:nvCxnSpPr>
        <xdr:cNvPr id="197" name="直線コネクタ 196"/>
        <xdr:cNvCxnSpPr/>
      </xdr:nvCxnSpPr>
      <xdr:spPr>
        <a:xfrm flipV="1">
          <a:off x="3225800" y="14421512"/>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30795</xdr:rowOff>
    </xdr:from>
    <xdr:to>
      <xdr:col>15</xdr:col>
      <xdr:colOff>82550</xdr:colOff>
      <xdr:row>84</xdr:row>
      <xdr:rowOff>32251</xdr:rowOff>
    </xdr:to>
    <xdr:cxnSp macro="">
      <xdr:nvCxnSpPr>
        <xdr:cNvPr id="200" name="直線コネクタ 199"/>
        <xdr:cNvCxnSpPr/>
      </xdr:nvCxnSpPr>
      <xdr:spPr>
        <a:xfrm>
          <a:off x="2336800" y="14432595"/>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12565</xdr:rowOff>
    </xdr:from>
    <xdr:to>
      <xdr:col>11</xdr:col>
      <xdr:colOff>31750</xdr:colOff>
      <xdr:row>84</xdr:row>
      <xdr:rowOff>30795</xdr:rowOff>
    </xdr:to>
    <xdr:cxnSp macro="">
      <xdr:nvCxnSpPr>
        <xdr:cNvPr id="203" name="直線コネクタ 202"/>
        <xdr:cNvCxnSpPr/>
      </xdr:nvCxnSpPr>
      <xdr:spPr>
        <a:xfrm>
          <a:off x="1447800" y="14414365"/>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2907</xdr:rowOff>
    </xdr:from>
    <xdr:to>
      <xdr:col>23</xdr:col>
      <xdr:colOff>184150</xdr:colOff>
      <xdr:row>84</xdr:row>
      <xdr:rowOff>104507</xdr:rowOff>
    </xdr:to>
    <xdr:sp macro="" textlink="">
      <xdr:nvSpPr>
        <xdr:cNvPr id="213" name="楕円 212"/>
        <xdr:cNvSpPr/>
      </xdr:nvSpPr>
      <xdr:spPr>
        <a:xfrm>
          <a:off x="4902200" y="144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146434</xdr:rowOff>
    </xdr:from>
    <xdr:ext cx="762000" cy="259045"/>
    <xdr:sp macro="" textlink="">
      <xdr:nvSpPr>
        <xdr:cNvPr id="214" name="人件費・物件費等の状況該当値テキスト"/>
        <xdr:cNvSpPr txBox="1"/>
      </xdr:nvSpPr>
      <xdr:spPr>
        <a:xfrm>
          <a:off x="5041900" y="143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140362</xdr:rowOff>
    </xdr:from>
    <xdr:to>
      <xdr:col>19</xdr:col>
      <xdr:colOff>184150</xdr:colOff>
      <xdr:row>84</xdr:row>
      <xdr:rowOff>70512</xdr:rowOff>
    </xdr:to>
    <xdr:sp macro="" textlink="">
      <xdr:nvSpPr>
        <xdr:cNvPr id="215" name="楕円 214"/>
        <xdr:cNvSpPr/>
      </xdr:nvSpPr>
      <xdr:spPr>
        <a:xfrm>
          <a:off x="4064000" y="143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55289</xdr:rowOff>
    </xdr:from>
    <xdr:ext cx="736600" cy="259045"/>
    <xdr:sp macro="" textlink="">
      <xdr:nvSpPr>
        <xdr:cNvPr id="216" name="テキスト ボックス 215"/>
        <xdr:cNvSpPr txBox="1"/>
      </xdr:nvSpPr>
      <xdr:spPr>
        <a:xfrm>
          <a:off x="3733800" y="1445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152901</xdr:rowOff>
    </xdr:from>
    <xdr:to>
      <xdr:col>15</xdr:col>
      <xdr:colOff>133350</xdr:colOff>
      <xdr:row>84</xdr:row>
      <xdr:rowOff>83051</xdr:rowOff>
    </xdr:to>
    <xdr:sp macro="" textlink="">
      <xdr:nvSpPr>
        <xdr:cNvPr id="217" name="楕円 216"/>
        <xdr:cNvSpPr/>
      </xdr:nvSpPr>
      <xdr:spPr>
        <a:xfrm>
          <a:off x="3175000" y="143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67828</xdr:rowOff>
    </xdr:from>
    <xdr:ext cx="762000" cy="259045"/>
    <xdr:sp macro="" textlink="">
      <xdr:nvSpPr>
        <xdr:cNvPr id="218" name="テキスト ボックス 217"/>
        <xdr:cNvSpPr txBox="1"/>
      </xdr:nvSpPr>
      <xdr:spPr>
        <a:xfrm>
          <a:off x="2844800" y="144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151445</xdr:rowOff>
    </xdr:from>
    <xdr:to>
      <xdr:col>11</xdr:col>
      <xdr:colOff>82550</xdr:colOff>
      <xdr:row>84</xdr:row>
      <xdr:rowOff>81595</xdr:rowOff>
    </xdr:to>
    <xdr:sp macro="" textlink="">
      <xdr:nvSpPr>
        <xdr:cNvPr id="219" name="楕円 218"/>
        <xdr:cNvSpPr/>
      </xdr:nvSpPr>
      <xdr:spPr>
        <a:xfrm>
          <a:off x="2286000" y="143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66372</xdr:rowOff>
    </xdr:from>
    <xdr:ext cx="762000" cy="259045"/>
    <xdr:sp macro="" textlink="">
      <xdr:nvSpPr>
        <xdr:cNvPr id="220" name="テキスト ボックス 219"/>
        <xdr:cNvSpPr txBox="1"/>
      </xdr:nvSpPr>
      <xdr:spPr>
        <a:xfrm>
          <a:off x="1955800" y="144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133215</xdr:rowOff>
    </xdr:from>
    <xdr:to>
      <xdr:col>7</xdr:col>
      <xdr:colOff>31750</xdr:colOff>
      <xdr:row>84</xdr:row>
      <xdr:rowOff>63365</xdr:rowOff>
    </xdr:to>
    <xdr:sp macro="" textlink="">
      <xdr:nvSpPr>
        <xdr:cNvPr id="221" name="楕円 220"/>
        <xdr:cNvSpPr/>
      </xdr:nvSpPr>
      <xdr:spPr>
        <a:xfrm>
          <a:off x="1397000" y="143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48142</xdr:rowOff>
    </xdr:from>
    <xdr:ext cx="762000" cy="259045"/>
    <xdr:sp macro="" textlink="">
      <xdr:nvSpPr>
        <xdr:cNvPr id="222" name="テキスト ボックス 221"/>
        <xdr:cNvSpPr txBox="1"/>
      </xdr:nvSpPr>
      <xdr:spPr>
        <a:xfrm>
          <a:off x="1066800" y="1444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国の制度に準じた給与制度ではあるが、引き続き給与水準の適正化に努める。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88</xdr:row>
      <xdr:rowOff>22982</xdr:rowOff>
    </xdr:to>
    <xdr:cxnSp macro="">
      <xdr:nvCxnSpPr>
        <xdr:cNvPr id="258" name="直線コネクタ 257"/>
        <xdr:cNvCxnSpPr/>
      </xdr:nvCxnSpPr>
      <xdr:spPr>
        <a:xfrm>
          <a:off x="16179800" y="150301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136979</xdr:rowOff>
    </xdr:to>
    <xdr:cxnSp macro="">
      <xdr:nvCxnSpPr>
        <xdr:cNvPr id="261" name="直線コネクタ 260"/>
        <xdr:cNvCxnSpPr/>
      </xdr:nvCxnSpPr>
      <xdr:spPr>
        <a:xfrm flipV="1">
          <a:off x="15290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22982</xdr:rowOff>
    </xdr:to>
    <xdr:cxnSp macro="">
      <xdr:nvCxnSpPr>
        <xdr:cNvPr id="264" name="直線コネクタ 263"/>
        <xdr:cNvCxnSpPr/>
      </xdr:nvCxnSpPr>
      <xdr:spPr>
        <a:xfrm flipV="1">
          <a:off x="14401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22982</xdr:rowOff>
    </xdr:to>
    <xdr:cxnSp macro="">
      <xdr:nvCxnSpPr>
        <xdr:cNvPr id="267" name="直線コネクタ 266"/>
        <xdr:cNvCxnSpPr/>
      </xdr:nvCxnSpPr>
      <xdr:spPr>
        <a:xfrm>
          <a:off x="13512800" y="150761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39509</xdr:rowOff>
    </xdr:from>
    <xdr:ext cx="762000" cy="259045"/>
    <xdr:sp macro="" textlink="">
      <xdr:nvSpPr>
        <xdr:cNvPr id="278" name="給与水準   （国との比較）該当値テキスト"/>
        <xdr:cNvSpPr txBox="1"/>
      </xdr:nvSpPr>
      <xdr:spPr>
        <a:xfrm>
          <a:off x="17106900" y="149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79" name="楕円 278"/>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0" name="テキスト ボックス 279"/>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1" name="楕円 280"/>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2" name="テキスト ボックス 281"/>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3" name="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4" name="テキスト ボックス 283"/>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5" name="楕円 284"/>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6" name="テキスト ボックス 285"/>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平成２２年に策定した職員定数管理計画により、類似団体の平均値とほぼ同値となった。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今後も職員定数管理計画に沿った職員数を維持しながら、当初見込んでいなかった再任用職員制度等に柔軟に対応し、職員の適正配置に努める。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52736</xdr:rowOff>
    </xdr:from>
    <xdr:to>
      <xdr:col>81</xdr:col>
      <xdr:colOff>44450</xdr:colOff>
      <xdr:row>61</xdr:row>
      <xdr:rowOff>55033</xdr:rowOff>
    </xdr:to>
    <xdr:cxnSp macro="">
      <xdr:nvCxnSpPr>
        <xdr:cNvPr id="323" name="直線コネクタ 322"/>
        <xdr:cNvCxnSpPr/>
      </xdr:nvCxnSpPr>
      <xdr:spPr>
        <a:xfrm flipV="1">
          <a:off x="16179800" y="10511186"/>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61</xdr:row>
      <xdr:rowOff>55033</xdr:rowOff>
    </xdr:to>
    <xdr:cxnSp macro="">
      <xdr:nvCxnSpPr>
        <xdr:cNvPr id="326" name="直線コネクタ 325"/>
        <xdr:cNvCxnSpPr/>
      </xdr:nvCxnSpPr>
      <xdr:spPr>
        <a:xfrm>
          <a:off x="15290800" y="10423858"/>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136858</xdr:rowOff>
    </xdr:from>
    <xdr:to>
      <xdr:col>72</xdr:col>
      <xdr:colOff>203200</xdr:colOff>
      <xdr:row>60</xdr:row>
      <xdr:rowOff>160988</xdr:rowOff>
    </xdr:to>
    <xdr:cxnSp macro="">
      <xdr:nvCxnSpPr>
        <xdr:cNvPr id="329" name="直線コネクタ 328"/>
        <xdr:cNvCxnSpPr/>
      </xdr:nvCxnSpPr>
      <xdr:spPr>
        <a:xfrm flipV="1">
          <a:off x="14401800" y="104238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160988</xdr:rowOff>
    </xdr:from>
    <xdr:to>
      <xdr:col>68</xdr:col>
      <xdr:colOff>152400</xdr:colOff>
      <xdr:row>61</xdr:row>
      <xdr:rowOff>59630</xdr:rowOff>
    </xdr:to>
    <xdr:cxnSp macro="">
      <xdr:nvCxnSpPr>
        <xdr:cNvPr id="332" name="直線コネクタ 331"/>
        <xdr:cNvCxnSpPr/>
      </xdr:nvCxnSpPr>
      <xdr:spPr>
        <a:xfrm flipV="1">
          <a:off x="13512800" y="10447988"/>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35" name="フローチャート: 判断 334"/>
        <xdr:cNvSpPr/>
      </xdr:nvSpPr>
      <xdr:spPr>
        <a:xfrm>
          <a:off x="13462000" y="100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36" name="テキスト ボックス 335"/>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1936</xdr:rowOff>
    </xdr:from>
    <xdr:to>
      <xdr:col>81</xdr:col>
      <xdr:colOff>95250</xdr:colOff>
      <xdr:row>61</xdr:row>
      <xdr:rowOff>103536</xdr:rowOff>
    </xdr:to>
    <xdr:sp macro="" textlink="">
      <xdr:nvSpPr>
        <xdr:cNvPr id="342" name="楕円 341"/>
        <xdr:cNvSpPr/>
      </xdr:nvSpPr>
      <xdr:spPr>
        <a:xfrm>
          <a:off x="169672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145463</xdr:rowOff>
    </xdr:from>
    <xdr:ext cx="762000" cy="259045"/>
    <xdr:sp macro="" textlink="">
      <xdr:nvSpPr>
        <xdr:cNvPr id="343" name="定員管理の状況該当値テキスト"/>
        <xdr:cNvSpPr txBox="1"/>
      </xdr:nvSpPr>
      <xdr:spPr>
        <a:xfrm>
          <a:off x="17106900" y="104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44" name="楕円 343"/>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90610</xdr:rowOff>
    </xdr:from>
    <xdr:ext cx="736600" cy="259045"/>
    <xdr:sp macro="" textlink="">
      <xdr:nvSpPr>
        <xdr:cNvPr id="345" name="テキスト ボックス 344"/>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86058</xdr:rowOff>
    </xdr:from>
    <xdr:to>
      <xdr:col>73</xdr:col>
      <xdr:colOff>44450</xdr:colOff>
      <xdr:row>61</xdr:row>
      <xdr:rowOff>16208</xdr:rowOff>
    </xdr:to>
    <xdr:sp macro="" textlink="">
      <xdr:nvSpPr>
        <xdr:cNvPr id="346" name="楕円 345"/>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26385</xdr:rowOff>
    </xdr:from>
    <xdr:ext cx="762000" cy="259045"/>
    <xdr:sp macro="" textlink="">
      <xdr:nvSpPr>
        <xdr:cNvPr id="347" name="テキスト ボックス 346"/>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110188</xdr:rowOff>
    </xdr:from>
    <xdr:to>
      <xdr:col>68</xdr:col>
      <xdr:colOff>203200</xdr:colOff>
      <xdr:row>61</xdr:row>
      <xdr:rowOff>40338</xdr:rowOff>
    </xdr:to>
    <xdr:sp macro="" textlink="">
      <xdr:nvSpPr>
        <xdr:cNvPr id="348" name="楕円 347"/>
        <xdr:cNvSpPr/>
      </xdr:nvSpPr>
      <xdr:spPr>
        <a:xfrm>
          <a:off x="14351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25115</xdr:rowOff>
    </xdr:from>
    <xdr:ext cx="762000" cy="259045"/>
    <xdr:sp macro="" textlink="">
      <xdr:nvSpPr>
        <xdr:cNvPr id="349" name="テキスト ボックス 348"/>
        <xdr:cNvSpPr txBox="1"/>
      </xdr:nvSpPr>
      <xdr:spPr>
        <a:xfrm>
          <a:off x="14020800" y="104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8830</xdr:rowOff>
    </xdr:from>
    <xdr:to>
      <xdr:col>64</xdr:col>
      <xdr:colOff>152400</xdr:colOff>
      <xdr:row>61</xdr:row>
      <xdr:rowOff>110430</xdr:rowOff>
    </xdr:to>
    <xdr:sp macro="" textlink="">
      <xdr:nvSpPr>
        <xdr:cNvPr id="350" name="楕円 349"/>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95207</xdr:rowOff>
    </xdr:from>
    <xdr:ext cx="762000" cy="259045"/>
    <xdr:sp macro="" textlink="">
      <xdr:nvSpPr>
        <xdr:cNvPr id="351" name="テキスト ボックス 350"/>
        <xdr:cNvSpPr txBox="1"/>
      </xdr:nvSpPr>
      <xdr:spPr>
        <a:xfrm>
          <a:off x="13131800" y="105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平成２１年度に地方債償還のピークを迎え、平成２３年度決算より早期健全化基準を下回ったものの、依然として類似団体の平均値を上回っている。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近年実質公債比率は年々減少しているため、引き続き地方債の計画的な借り入れにより公債費を抑制し、財政の健全化に努める。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140546</xdr:rowOff>
    </xdr:to>
    <xdr:cxnSp macro="">
      <xdr:nvCxnSpPr>
        <xdr:cNvPr id="385" name="直線コネクタ 384"/>
        <xdr:cNvCxnSpPr/>
      </xdr:nvCxnSpPr>
      <xdr:spPr>
        <a:xfrm flipV="1">
          <a:off x="16179800" y="70895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146050</xdr:rowOff>
    </xdr:to>
    <xdr:cxnSp macro="">
      <xdr:nvCxnSpPr>
        <xdr:cNvPr id="388" name="直線コネクタ 387"/>
        <xdr:cNvCxnSpPr/>
      </xdr:nvCxnSpPr>
      <xdr:spPr>
        <a:xfrm flipV="1">
          <a:off x="15290800" y="71699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146050</xdr:rowOff>
    </xdr:to>
    <xdr:cxnSp macro="">
      <xdr:nvCxnSpPr>
        <xdr:cNvPr id="391" name="直線コネクタ 390"/>
        <xdr:cNvCxnSpPr/>
      </xdr:nvCxnSpPr>
      <xdr:spPr>
        <a:xfrm>
          <a:off x="14401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138006</xdr:rowOff>
    </xdr:to>
    <xdr:cxnSp macro="">
      <xdr:nvCxnSpPr>
        <xdr:cNvPr id="394" name="直線コネクタ 393"/>
        <xdr:cNvCxnSpPr/>
      </xdr:nvCxnSpPr>
      <xdr:spPr>
        <a:xfrm flipV="1">
          <a:off x="13512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4" name="楕円 403"/>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5"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8" name="楕円 40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9" name="テキスト ボックス 40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0" name="楕円 409"/>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1" name="テキスト ボックス 41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2" name="楕円 411"/>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3" name="テキスト ボックス 412"/>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主に有珠山噴火災害による災害復旧費及び復興事業に伴う借入金により、類似団体の平均値より上回っている。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地方債償還のピークは過ぎており、比率も年々減少しているため、引き続き地方債の計画的な借り入れにより公債費を抑制し、財政の健全化に努める。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101092</xdr:rowOff>
    </xdr:from>
    <xdr:to>
      <xdr:col>81</xdr:col>
      <xdr:colOff>44450</xdr:colOff>
      <xdr:row>17</xdr:row>
      <xdr:rowOff>117500</xdr:rowOff>
    </xdr:to>
    <xdr:cxnSp macro="">
      <xdr:nvCxnSpPr>
        <xdr:cNvPr id="445" name="直線コネクタ 444"/>
        <xdr:cNvCxnSpPr/>
      </xdr:nvCxnSpPr>
      <xdr:spPr>
        <a:xfrm flipV="1">
          <a:off x="16179800" y="3015742"/>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117500</xdr:rowOff>
    </xdr:from>
    <xdr:to>
      <xdr:col>77</xdr:col>
      <xdr:colOff>44450</xdr:colOff>
      <xdr:row>17</xdr:row>
      <xdr:rowOff>140665</xdr:rowOff>
    </xdr:to>
    <xdr:cxnSp macro="">
      <xdr:nvCxnSpPr>
        <xdr:cNvPr id="448" name="直線コネクタ 447"/>
        <xdr:cNvCxnSpPr/>
      </xdr:nvCxnSpPr>
      <xdr:spPr>
        <a:xfrm flipV="1">
          <a:off x="15290800" y="303215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140665</xdr:rowOff>
    </xdr:from>
    <xdr:to>
      <xdr:col>72</xdr:col>
      <xdr:colOff>203200</xdr:colOff>
      <xdr:row>17</xdr:row>
      <xdr:rowOff>153213</xdr:rowOff>
    </xdr:to>
    <xdr:cxnSp macro="">
      <xdr:nvCxnSpPr>
        <xdr:cNvPr id="451" name="直線コネクタ 450"/>
        <xdr:cNvCxnSpPr/>
      </xdr:nvCxnSpPr>
      <xdr:spPr>
        <a:xfrm flipV="1">
          <a:off x="14401800" y="305531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153213</xdr:rowOff>
    </xdr:from>
    <xdr:to>
      <xdr:col>68</xdr:col>
      <xdr:colOff>152400</xdr:colOff>
      <xdr:row>18</xdr:row>
      <xdr:rowOff>145847</xdr:rowOff>
    </xdr:to>
    <xdr:cxnSp macro="">
      <xdr:nvCxnSpPr>
        <xdr:cNvPr id="454" name="直線コネクタ 453"/>
        <xdr:cNvCxnSpPr/>
      </xdr:nvCxnSpPr>
      <xdr:spPr>
        <a:xfrm flipV="1">
          <a:off x="13512800" y="3067863"/>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7" name="フローチャート: 判断 456"/>
        <xdr:cNvSpPr/>
      </xdr:nvSpPr>
      <xdr:spPr>
        <a:xfrm>
          <a:off x="13462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58" name="テキスト ボックス 457"/>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50292</xdr:rowOff>
    </xdr:from>
    <xdr:to>
      <xdr:col>81</xdr:col>
      <xdr:colOff>95250</xdr:colOff>
      <xdr:row>17</xdr:row>
      <xdr:rowOff>151892</xdr:rowOff>
    </xdr:to>
    <xdr:sp macro="" textlink="">
      <xdr:nvSpPr>
        <xdr:cNvPr id="464" name="楕円 463"/>
        <xdr:cNvSpPr/>
      </xdr:nvSpPr>
      <xdr:spPr>
        <a:xfrm>
          <a:off x="169672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22369</xdr:rowOff>
    </xdr:from>
    <xdr:ext cx="762000" cy="259045"/>
    <xdr:sp macro="" textlink="">
      <xdr:nvSpPr>
        <xdr:cNvPr id="465" name="将来負担の状況該当値テキスト"/>
        <xdr:cNvSpPr txBox="1"/>
      </xdr:nvSpPr>
      <xdr:spPr>
        <a:xfrm>
          <a:off x="17106900" y="293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66700</xdr:rowOff>
    </xdr:from>
    <xdr:to>
      <xdr:col>77</xdr:col>
      <xdr:colOff>95250</xdr:colOff>
      <xdr:row>17</xdr:row>
      <xdr:rowOff>168300</xdr:rowOff>
    </xdr:to>
    <xdr:sp macro="" textlink="">
      <xdr:nvSpPr>
        <xdr:cNvPr id="466" name="楕円 465"/>
        <xdr:cNvSpPr/>
      </xdr:nvSpPr>
      <xdr:spPr>
        <a:xfrm>
          <a:off x="16129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153077</xdr:rowOff>
    </xdr:from>
    <xdr:ext cx="736600" cy="259045"/>
    <xdr:sp macro="" textlink="">
      <xdr:nvSpPr>
        <xdr:cNvPr id="467" name="テキスト ボックス 466"/>
        <xdr:cNvSpPr txBox="1"/>
      </xdr:nvSpPr>
      <xdr:spPr>
        <a:xfrm>
          <a:off x="15798800" y="306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89865</xdr:rowOff>
    </xdr:from>
    <xdr:to>
      <xdr:col>73</xdr:col>
      <xdr:colOff>44450</xdr:colOff>
      <xdr:row>18</xdr:row>
      <xdr:rowOff>20015</xdr:rowOff>
    </xdr:to>
    <xdr:sp macro="" textlink="">
      <xdr:nvSpPr>
        <xdr:cNvPr id="468" name="楕円 467"/>
        <xdr:cNvSpPr/>
      </xdr:nvSpPr>
      <xdr:spPr>
        <a:xfrm>
          <a:off x="15240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4792</xdr:rowOff>
    </xdr:from>
    <xdr:ext cx="762000" cy="259045"/>
    <xdr:sp macro="" textlink="">
      <xdr:nvSpPr>
        <xdr:cNvPr id="469" name="テキスト ボックス 468"/>
        <xdr:cNvSpPr txBox="1"/>
      </xdr:nvSpPr>
      <xdr:spPr>
        <a:xfrm>
          <a:off x="14909800" y="309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102413</xdr:rowOff>
    </xdr:from>
    <xdr:to>
      <xdr:col>68</xdr:col>
      <xdr:colOff>203200</xdr:colOff>
      <xdr:row>18</xdr:row>
      <xdr:rowOff>32563</xdr:rowOff>
    </xdr:to>
    <xdr:sp macro="" textlink="">
      <xdr:nvSpPr>
        <xdr:cNvPr id="470" name="楕円 469"/>
        <xdr:cNvSpPr/>
      </xdr:nvSpPr>
      <xdr:spPr>
        <a:xfrm>
          <a:off x="14351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17340</xdr:rowOff>
    </xdr:from>
    <xdr:ext cx="762000" cy="259045"/>
    <xdr:sp macro="" textlink="">
      <xdr:nvSpPr>
        <xdr:cNvPr id="471" name="テキスト ボックス 470"/>
        <xdr:cNvSpPr txBox="1"/>
      </xdr:nvSpPr>
      <xdr:spPr>
        <a:xfrm>
          <a:off x="14020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95047</xdr:rowOff>
    </xdr:from>
    <xdr:to>
      <xdr:col>64</xdr:col>
      <xdr:colOff>152400</xdr:colOff>
      <xdr:row>19</xdr:row>
      <xdr:rowOff>25197</xdr:rowOff>
    </xdr:to>
    <xdr:sp macro="" textlink="">
      <xdr:nvSpPr>
        <xdr:cNvPr id="472" name="楕円 471"/>
        <xdr:cNvSpPr/>
      </xdr:nvSpPr>
      <xdr:spPr>
        <a:xfrm>
          <a:off x="13462000" y="31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9974</xdr:rowOff>
    </xdr:from>
    <xdr:ext cx="762000" cy="259045"/>
    <xdr:sp macro="" textlink="">
      <xdr:nvSpPr>
        <xdr:cNvPr id="473" name="テキスト ボックス 472"/>
        <xdr:cNvSpPr txBox="1"/>
      </xdr:nvSpPr>
      <xdr:spPr>
        <a:xfrm>
          <a:off x="13131800" y="32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類似団体と比較して高い水準にあるが、保育所等の運営を直営で行っており、職員数が類似団体と比較して多いことや職員の年齢層が高いことが主な原因である。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今後は職員定数管理計画に基づき、計画に沿った職員数を確保しながら、職員の適正配置に努める。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129286</xdr:rowOff>
    </xdr:to>
    <xdr:cxnSp macro="">
      <xdr:nvCxnSpPr>
        <xdr:cNvPr id="64" name="直線コネクタ 63"/>
        <xdr:cNvCxnSpPr/>
      </xdr:nvCxnSpPr>
      <xdr:spPr>
        <a:xfrm>
          <a:off x="3987800" y="637692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97282</xdr:rowOff>
    </xdr:to>
    <xdr:cxnSp macro="">
      <xdr:nvCxnSpPr>
        <xdr:cNvPr id="67" name="直線コネクタ 66"/>
        <xdr:cNvCxnSpPr/>
      </xdr:nvCxnSpPr>
      <xdr:spPr>
        <a:xfrm flipV="1">
          <a:off x="3098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97282</xdr:rowOff>
    </xdr:to>
    <xdr:cxnSp macro="">
      <xdr:nvCxnSpPr>
        <xdr:cNvPr id="70" name="直線コネクタ 69"/>
        <xdr:cNvCxnSpPr/>
      </xdr:nvCxnSpPr>
      <xdr:spPr>
        <a:xfrm>
          <a:off x="2209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147574</xdr:rowOff>
    </xdr:to>
    <xdr:cxnSp macro="">
      <xdr:nvCxnSpPr>
        <xdr:cNvPr id="73" name="直線コネクタ 72"/>
        <xdr:cNvCxnSpPr/>
      </xdr:nvCxnSpPr>
      <xdr:spPr>
        <a:xfrm flipV="1">
          <a:off x="1320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類似団体の平均値を上回っている主な原因として、町内公共施設の維持管理費用が施設の老朽化等に伴い増加していることが挙げられる。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保育所や集会所などの施設について統廃合の検討を進め、施設数の削減に努める。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52705</xdr:rowOff>
    </xdr:to>
    <xdr:cxnSp macro="">
      <xdr:nvCxnSpPr>
        <xdr:cNvPr id="121" name="直線コネクタ 120"/>
        <xdr:cNvCxnSpPr/>
      </xdr:nvCxnSpPr>
      <xdr:spPr>
        <a:xfrm>
          <a:off x="15671800" y="27101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138430</xdr:rowOff>
    </xdr:to>
    <xdr:cxnSp macro="">
      <xdr:nvCxnSpPr>
        <xdr:cNvPr id="124" name="直線コネクタ 123"/>
        <xdr:cNvCxnSpPr/>
      </xdr:nvCxnSpPr>
      <xdr:spPr>
        <a:xfrm>
          <a:off x="14782800" y="25558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52705</xdr:rowOff>
    </xdr:to>
    <xdr:cxnSp macro="">
      <xdr:nvCxnSpPr>
        <xdr:cNvPr id="127" name="直線コネクタ 126"/>
        <xdr:cNvCxnSpPr/>
      </xdr:nvCxnSpPr>
      <xdr:spPr>
        <a:xfrm flipV="1">
          <a:off x="13893800" y="25558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52705</xdr:rowOff>
    </xdr:to>
    <xdr:cxnSp macro="">
      <xdr:nvCxnSpPr>
        <xdr:cNvPr id="130" name="直線コネクタ 129"/>
        <xdr:cNvCxnSpPr/>
      </xdr:nvCxnSpPr>
      <xdr:spPr>
        <a:xfrm>
          <a:off x="13004800" y="2601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33" name="フローチャート: 判断 132"/>
        <xdr:cNvSpPr/>
      </xdr:nvSpPr>
      <xdr:spPr>
        <a:xfrm>
          <a:off x="12954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34" name="テキスト ボックス 133"/>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xdr:rowOff>
    </xdr:from>
    <xdr:to>
      <xdr:col>82</xdr:col>
      <xdr:colOff>158750</xdr:colOff>
      <xdr:row>16</xdr:row>
      <xdr:rowOff>103505</xdr:rowOff>
    </xdr:to>
    <xdr:sp macro="" textlink="">
      <xdr:nvSpPr>
        <xdr:cNvPr id="140" name="楕円 139"/>
        <xdr:cNvSpPr/>
      </xdr:nvSpPr>
      <xdr:spPr>
        <a:xfrm>
          <a:off x="164592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145432</xdr:rowOff>
    </xdr:from>
    <xdr:ext cx="762000" cy="259045"/>
    <xdr:sp macro="" textlink="">
      <xdr:nvSpPr>
        <xdr:cNvPr id="141" name="物件費該当値テキスト"/>
        <xdr:cNvSpPr txBox="1"/>
      </xdr:nvSpPr>
      <xdr:spPr>
        <a:xfrm>
          <a:off x="165989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2" name="楕円 141"/>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3" name="テキスト ボックス 142"/>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44" name="楕円 143"/>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45" name="テキスト ボックス 144"/>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65422</xdr:rowOff>
    </xdr:from>
    <xdr:ext cx="762000" cy="259045"/>
    <xdr:sp macro="" textlink="">
      <xdr:nvSpPr>
        <xdr:cNvPr id="149" name="テキスト ボックス 148"/>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年度に扶助費の割合が高くなった主な原因として、主に社会福祉費、老人福祉費、児童福祉費など民生費の増加が挙げられる。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国民健康保険加入者の健康診査受診率を向上させるなど、健康保持対策を行い、経費の削減に努める。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112713</xdr:rowOff>
    </xdr:to>
    <xdr:cxnSp macro="">
      <xdr:nvCxnSpPr>
        <xdr:cNvPr id="185" name="直線コネクタ 184"/>
        <xdr:cNvCxnSpPr/>
      </xdr:nvCxnSpPr>
      <xdr:spPr>
        <a:xfrm>
          <a:off x="3987800" y="978535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41275</xdr:rowOff>
    </xdr:to>
    <xdr:cxnSp macro="">
      <xdr:nvCxnSpPr>
        <xdr:cNvPr id="188" name="直線コネクタ 187"/>
        <xdr:cNvCxnSpPr/>
      </xdr:nvCxnSpPr>
      <xdr:spPr>
        <a:xfrm flipV="1">
          <a:off x="3098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26988</xdr:rowOff>
    </xdr:from>
    <xdr:to>
      <xdr:col>15</xdr:col>
      <xdr:colOff>98425</xdr:colOff>
      <xdr:row>57</xdr:row>
      <xdr:rowOff>41275</xdr:rowOff>
    </xdr:to>
    <xdr:cxnSp macro="">
      <xdr:nvCxnSpPr>
        <xdr:cNvPr id="191" name="直線コネクタ 190"/>
        <xdr:cNvCxnSpPr/>
      </xdr:nvCxnSpPr>
      <xdr:spPr>
        <a:xfrm>
          <a:off x="2209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141288</xdr:rowOff>
    </xdr:from>
    <xdr:to>
      <xdr:col>11</xdr:col>
      <xdr:colOff>9525</xdr:colOff>
      <xdr:row>57</xdr:row>
      <xdr:rowOff>26988</xdr:rowOff>
    </xdr:to>
    <xdr:cxnSp macro="">
      <xdr:nvCxnSpPr>
        <xdr:cNvPr id="194" name="直線コネクタ 193"/>
        <xdr:cNvCxnSpPr/>
      </xdr:nvCxnSpPr>
      <xdr:spPr>
        <a:xfrm>
          <a:off x="1320800" y="97424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197" name="フローチャート: 判断 196"/>
        <xdr:cNvSpPr/>
      </xdr:nvSpPr>
      <xdr:spPr>
        <a:xfrm>
          <a:off x="1270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30815</xdr:rowOff>
    </xdr:from>
    <xdr:ext cx="762000" cy="259045"/>
    <xdr:sp macro="" textlink="">
      <xdr:nvSpPr>
        <xdr:cNvPr id="198" name="テキスト ボックス 197"/>
        <xdr:cNvSpPr txBox="1"/>
      </xdr:nvSpPr>
      <xdr:spPr>
        <a:xfrm>
          <a:off x="939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4" name="楕円 203"/>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05" name="扶助費該当値テキスト"/>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08" name="楕円 207"/>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09" name="テキスト ボックス 208"/>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147638</xdr:rowOff>
    </xdr:from>
    <xdr:to>
      <xdr:col>11</xdr:col>
      <xdr:colOff>60325</xdr:colOff>
      <xdr:row>57</xdr:row>
      <xdr:rowOff>77788</xdr:rowOff>
    </xdr:to>
    <xdr:sp macro="" textlink="">
      <xdr:nvSpPr>
        <xdr:cNvPr id="210" name="楕円 209"/>
        <xdr:cNvSpPr/>
      </xdr:nvSpPr>
      <xdr:spPr>
        <a:xfrm>
          <a:off x="2159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62565</xdr:rowOff>
    </xdr:from>
    <xdr:ext cx="762000" cy="259045"/>
    <xdr:sp macro="" textlink="">
      <xdr:nvSpPr>
        <xdr:cNvPr id="211" name="テキスト ボックス 210"/>
        <xdr:cNvSpPr txBox="1"/>
      </xdr:nvSpPr>
      <xdr:spPr>
        <a:xfrm>
          <a:off x="1828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212" name="楕円 211"/>
        <xdr:cNvSpPr/>
      </xdr:nvSpPr>
      <xdr:spPr>
        <a:xfrm>
          <a:off x="1270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213" name="テキスト ボックス 212"/>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その他の主な内容は、特別会計への繰出金であり、毎年ほぼ同水準で推移している。各特別会計とも、料金や保険料の適正化を視野に入れ、独立採算での運営が可能となるよう取り組む。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8890</xdr:rowOff>
    </xdr:to>
    <xdr:cxnSp macro="">
      <xdr:nvCxnSpPr>
        <xdr:cNvPr id="246" name="直線コネクタ 245"/>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16510</xdr:rowOff>
    </xdr:to>
    <xdr:cxnSp macro="">
      <xdr:nvCxnSpPr>
        <xdr:cNvPr id="249" name="直線コネクタ 248"/>
        <xdr:cNvCxnSpPr/>
      </xdr:nvCxnSpPr>
      <xdr:spPr>
        <a:xfrm flipV="1">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16510</xdr:rowOff>
    </xdr:to>
    <xdr:cxnSp macro="">
      <xdr:nvCxnSpPr>
        <xdr:cNvPr id="252" name="直線コネクタ 251"/>
        <xdr:cNvCxnSpPr/>
      </xdr:nvCxnSpPr>
      <xdr:spPr>
        <a:xfrm>
          <a:off x="13893800" y="972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149860</xdr:rowOff>
    </xdr:to>
    <xdr:cxnSp macro="">
      <xdr:nvCxnSpPr>
        <xdr:cNvPr id="255" name="直線コネクタ 254"/>
        <xdr:cNvCxnSpPr/>
      </xdr:nvCxnSpPr>
      <xdr:spPr>
        <a:xfrm flipV="1">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8" name="フローチャート: 判断 257"/>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59" name="テキスト ボックス 25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5" name="楕円 264"/>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6"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8" name="テキスト ボックス 267"/>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9" name="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0" name="テキスト ボックス 269"/>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1" name="楕円 270"/>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2" name="テキスト ボックス 271"/>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4" name="テキスト ボックス 27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類似団体の平均を下回っている水準であるが、補助費等の大きな割合を占める公営企業や一部事務組合への負担金は、公債の償還費や経常経費に充てており、これ以上削減するのが難しい状況である。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304" name="直線コネクタ 303"/>
        <xdr:cNvCxnSpPr/>
      </xdr:nvCxnSpPr>
      <xdr:spPr>
        <a:xfrm flipV="1">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37846</xdr:rowOff>
    </xdr:to>
    <xdr:cxnSp macro="">
      <xdr:nvCxnSpPr>
        <xdr:cNvPr id="307" name="直線コネクタ 306"/>
        <xdr:cNvCxnSpPr/>
      </xdr:nvCxnSpPr>
      <xdr:spPr>
        <a:xfrm flipV="1">
          <a:off x="14782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37846</xdr:rowOff>
    </xdr:to>
    <xdr:cxnSp macro="">
      <xdr:nvCxnSpPr>
        <xdr:cNvPr id="310" name="直線コネクタ 309"/>
        <xdr:cNvCxnSpPr/>
      </xdr:nvCxnSpPr>
      <xdr:spPr>
        <a:xfrm>
          <a:off x="13893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3" name="直線コネクタ 312"/>
        <xdr:cNvCxnSpPr/>
      </xdr:nvCxnSpPr>
      <xdr:spPr>
        <a:xfrm>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5" name="楕円 32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6" name="テキスト ボックス 325"/>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7" name="楕円 326"/>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8" name="テキスト ボックス 327"/>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9" name="楕円 328"/>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0" name="テキスト ボックス 329"/>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1" name="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2" name="テキスト ボックス 33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地方債の新規借り入れを抑制し、類似団体の平均値に近づいた。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今後も、地方債の新規発行は償還額とバランスを取りながら計画的に行うよう努める。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148227</xdr:rowOff>
    </xdr:from>
    <xdr:to>
      <xdr:col>24</xdr:col>
      <xdr:colOff>25400</xdr:colOff>
      <xdr:row>76</xdr:row>
      <xdr:rowOff>12700</xdr:rowOff>
    </xdr:to>
    <xdr:cxnSp macro="">
      <xdr:nvCxnSpPr>
        <xdr:cNvPr id="366" name="直線コネクタ 365"/>
        <xdr:cNvCxnSpPr/>
      </xdr:nvCxnSpPr>
      <xdr:spPr>
        <a:xfrm flipV="1">
          <a:off x="3987800" y="13006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81280</xdr:rowOff>
    </xdr:to>
    <xdr:cxnSp macro="">
      <xdr:nvCxnSpPr>
        <xdr:cNvPr id="369" name="直線コネクタ 368"/>
        <xdr:cNvCxnSpPr/>
      </xdr:nvCxnSpPr>
      <xdr:spPr>
        <a:xfrm flipV="1">
          <a:off x="3098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123734</xdr:rowOff>
    </xdr:to>
    <xdr:cxnSp macro="">
      <xdr:nvCxnSpPr>
        <xdr:cNvPr id="372" name="直線コネクタ 371"/>
        <xdr:cNvCxnSpPr/>
      </xdr:nvCxnSpPr>
      <xdr:spPr>
        <a:xfrm flipV="1">
          <a:off x="2209800" y="13111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156392</xdr:rowOff>
    </xdr:to>
    <xdr:cxnSp macro="">
      <xdr:nvCxnSpPr>
        <xdr:cNvPr id="375" name="直線コネクタ 374"/>
        <xdr:cNvCxnSpPr/>
      </xdr:nvCxnSpPr>
      <xdr:spPr>
        <a:xfrm flipV="1">
          <a:off x="1320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78" name="フローチャート: 判断 377"/>
        <xdr:cNvSpPr/>
      </xdr:nvSpPr>
      <xdr:spPr>
        <a:xfrm>
          <a:off x="1270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379" name="テキスト ボックス 378"/>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5" name="楕円 384"/>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69504</xdr:rowOff>
    </xdr:from>
    <xdr:ext cx="762000" cy="259045"/>
    <xdr:sp macro="" textlink="">
      <xdr:nvSpPr>
        <xdr:cNvPr id="386" name="公債費該当値テキスト"/>
        <xdr:cNvSpPr txBox="1"/>
      </xdr:nvSpPr>
      <xdr:spPr>
        <a:xfrm>
          <a:off x="4914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9" name="楕円 388"/>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90" name="テキスト ボックス 389"/>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1" name="楕円 390"/>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159311</xdr:rowOff>
    </xdr:from>
    <xdr:ext cx="762000" cy="259045"/>
    <xdr:sp macro="" textlink="">
      <xdr:nvSpPr>
        <xdr:cNvPr id="392" name="テキスト ボックス 391"/>
        <xdr:cNvSpPr txBox="1"/>
      </xdr:nvSpPr>
      <xdr:spPr>
        <a:xfrm>
          <a:off x="1828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3" name="楕円 392"/>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20519</xdr:rowOff>
    </xdr:from>
    <xdr:ext cx="762000" cy="259045"/>
    <xdr:sp macro="" textlink="">
      <xdr:nvSpPr>
        <xdr:cNvPr id="394" name="テキスト ボックス 393"/>
        <xdr:cNvSpPr txBox="1"/>
      </xdr:nvSpPr>
      <xdr:spPr>
        <a:xfrm>
          <a:off x="939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経常経費が全体的に増加しており、類似団体平均値を上回っている状況である。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今後は公共施設の統廃合の検討や、保険料の見直しなどを行い、経常経費の削減に向けて取り組む。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76381</xdr:rowOff>
    </xdr:to>
    <xdr:cxnSp macro="">
      <xdr:nvCxnSpPr>
        <xdr:cNvPr id="429" name="直線コネクタ 428"/>
        <xdr:cNvCxnSpPr/>
      </xdr:nvCxnSpPr>
      <xdr:spPr>
        <a:xfrm>
          <a:off x="15671800" y="13493569"/>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120469</xdr:rowOff>
    </xdr:from>
    <xdr:to>
      <xdr:col>78</xdr:col>
      <xdr:colOff>69850</xdr:colOff>
      <xdr:row>78</xdr:row>
      <xdr:rowOff>143329</xdr:rowOff>
    </xdr:to>
    <xdr:cxnSp macro="">
      <xdr:nvCxnSpPr>
        <xdr:cNvPr id="432" name="直線コネクタ 431"/>
        <xdr:cNvCxnSpPr/>
      </xdr:nvCxnSpPr>
      <xdr:spPr>
        <a:xfrm flipV="1">
          <a:off x="14782800" y="134935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123734</xdr:rowOff>
    </xdr:from>
    <xdr:to>
      <xdr:col>73</xdr:col>
      <xdr:colOff>180975</xdr:colOff>
      <xdr:row>78</xdr:row>
      <xdr:rowOff>143329</xdr:rowOff>
    </xdr:to>
    <xdr:cxnSp macro="">
      <xdr:nvCxnSpPr>
        <xdr:cNvPr id="435" name="直線コネクタ 434"/>
        <xdr:cNvCxnSpPr/>
      </xdr:nvCxnSpPr>
      <xdr:spPr>
        <a:xfrm>
          <a:off x="13893800" y="134968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123734</xdr:rowOff>
    </xdr:from>
    <xdr:to>
      <xdr:col>69</xdr:col>
      <xdr:colOff>92075</xdr:colOff>
      <xdr:row>78</xdr:row>
      <xdr:rowOff>123734</xdr:rowOff>
    </xdr:to>
    <xdr:cxnSp macro="">
      <xdr:nvCxnSpPr>
        <xdr:cNvPr id="438" name="直線コネクタ 437"/>
        <xdr:cNvCxnSpPr/>
      </xdr:nvCxnSpPr>
      <xdr:spPr>
        <a:xfrm>
          <a:off x="13004800" y="13496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25581</xdr:rowOff>
    </xdr:from>
    <xdr:to>
      <xdr:col>82</xdr:col>
      <xdr:colOff>158750</xdr:colOff>
      <xdr:row>79</xdr:row>
      <xdr:rowOff>127181</xdr:rowOff>
    </xdr:to>
    <xdr:sp macro="" textlink="">
      <xdr:nvSpPr>
        <xdr:cNvPr id="448" name="楕円 447"/>
        <xdr:cNvSpPr/>
      </xdr:nvSpPr>
      <xdr:spPr>
        <a:xfrm>
          <a:off x="164592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169108</xdr:rowOff>
    </xdr:from>
    <xdr:ext cx="762000" cy="259045"/>
    <xdr:sp macro="" textlink="">
      <xdr:nvSpPr>
        <xdr:cNvPr id="449" name="公債費以外該当値テキスト"/>
        <xdr:cNvSpPr txBox="1"/>
      </xdr:nvSpPr>
      <xdr:spPr>
        <a:xfrm>
          <a:off x="165989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50" name="楕円 449"/>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9996</xdr:rowOff>
    </xdr:from>
    <xdr:ext cx="736600" cy="259045"/>
    <xdr:sp macro="" textlink="">
      <xdr:nvSpPr>
        <xdr:cNvPr id="451" name="テキスト ボックス 450"/>
        <xdr:cNvSpPr txBox="1"/>
      </xdr:nvSpPr>
      <xdr:spPr>
        <a:xfrm>
          <a:off x="15290800" y="13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92529</xdr:rowOff>
    </xdr:from>
    <xdr:to>
      <xdr:col>74</xdr:col>
      <xdr:colOff>31750</xdr:colOff>
      <xdr:row>79</xdr:row>
      <xdr:rowOff>22679</xdr:rowOff>
    </xdr:to>
    <xdr:sp macro="" textlink="">
      <xdr:nvSpPr>
        <xdr:cNvPr id="452" name="楕円 451"/>
        <xdr:cNvSpPr/>
      </xdr:nvSpPr>
      <xdr:spPr>
        <a:xfrm>
          <a:off x="14732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7456</xdr:rowOff>
    </xdr:from>
    <xdr:ext cx="762000" cy="259045"/>
    <xdr:sp macro="" textlink="">
      <xdr:nvSpPr>
        <xdr:cNvPr id="453" name="テキスト ボックス 452"/>
        <xdr:cNvSpPr txBox="1"/>
      </xdr:nvSpPr>
      <xdr:spPr>
        <a:xfrm>
          <a:off x="14401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72934</xdr:rowOff>
    </xdr:from>
    <xdr:to>
      <xdr:col>69</xdr:col>
      <xdr:colOff>142875</xdr:colOff>
      <xdr:row>79</xdr:row>
      <xdr:rowOff>3084</xdr:rowOff>
    </xdr:to>
    <xdr:sp macro="" textlink="">
      <xdr:nvSpPr>
        <xdr:cNvPr id="454" name="楕円 453"/>
        <xdr:cNvSpPr/>
      </xdr:nvSpPr>
      <xdr:spPr>
        <a:xfrm>
          <a:off x="13843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159311</xdr:rowOff>
    </xdr:from>
    <xdr:ext cx="762000" cy="259045"/>
    <xdr:sp macro="" textlink="">
      <xdr:nvSpPr>
        <xdr:cNvPr id="455" name="テキスト ボックス 454"/>
        <xdr:cNvSpPr txBox="1"/>
      </xdr:nvSpPr>
      <xdr:spPr>
        <a:xfrm>
          <a:off x="13512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56" name="楕円 455"/>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57" name="テキスト ボックス 456"/>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154600</xdr:rowOff>
    </xdr:from>
    <xdr:to>
      <xdr:col>29</xdr:col>
      <xdr:colOff>127000</xdr:colOff>
      <xdr:row>16</xdr:row>
      <xdr:rowOff>51300</xdr:rowOff>
    </xdr:to>
    <xdr:cxnSp macro="">
      <xdr:nvCxnSpPr>
        <xdr:cNvPr id="48" name="直線コネクタ 47"/>
        <xdr:cNvCxnSpPr/>
      </xdr:nvCxnSpPr>
      <xdr:spPr bwMode="auto">
        <a:xfrm flipV="1">
          <a:off x="5003800" y="2773975"/>
          <a:ext cx="647700" cy="6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51300</xdr:rowOff>
    </xdr:from>
    <xdr:to>
      <xdr:col>26</xdr:col>
      <xdr:colOff>50800</xdr:colOff>
      <xdr:row>16</xdr:row>
      <xdr:rowOff>74169</xdr:rowOff>
    </xdr:to>
    <xdr:cxnSp macro="">
      <xdr:nvCxnSpPr>
        <xdr:cNvPr id="51" name="直線コネクタ 50"/>
        <xdr:cNvCxnSpPr/>
      </xdr:nvCxnSpPr>
      <xdr:spPr bwMode="auto">
        <a:xfrm flipV="1">
          <a:off x="4305300" y="2842125"/>
          <a:ext cx="698500" cy="2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150969</xdr:rowOff>
    </xdr:from>
    <xdr:to>
      <xdr:col>22</xdr:col>
      <xdr:colOff>114300</xdr:colOff>
      <xdr:row>16</xdr:row>
      <xdr:rowOff>74169</xdr:rowOff>
    </xdr:to>
    <xdr:cxnSp macro="">
      <xdr:nvCxnSpPr>
        <xdr:cNvPr id="54" name="直線コネクタ 53"/>
        <xdr:cNvCxnSpPr/>
      </xdr:nvCxnSpPr>
      <xdr:spPr bwMode="auto">
        <a:xfrm>
          <a:off x="3606800" y="2770344"/>
          <a:ext cx="698500" cy="9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134117</xdr:rowOff>
    </xdr:from>
    <xdr:to>
      <xdr:col>18</xdr:col>
      <xdr:colOff>177800</xdr:colOff>
      <xdr:row>15</xdr:row>
      <xdr:rowOff>150969</xdr:rowOff>
    </xdr:to>
    <xdr:cxnSp macro="">
      <xdr:nvCxnSpPr>
        <xdr:cNvPr id="57" name="直線コネクタ 56"/>
        <xdr:cNvCxnSpPr/>
      </xdr:nvCxnSpPr>
      <xdr:spPr bwMode="auto">
        <a:xfrm>
          <a:off x="2908300" y="2753492"/>
          <a:ext cx="698500" cy="16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126845</xdr:rowOff>
    </xdr:from>
    <xdr:ext cx="762000" cy="259045"/>
    <xdr:sp macro="" textlink="">
      <xdr:nvSpPr>
        <xdr:cNvPr id="61" name="テキスト ボックス 60"/>
        <xdr:cNvSpPr txBox="1"/>
      </xdr:nvSpPr>
      <xdr:spPr>
        <a:xfrm>
          <a:off x="2527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103800</xdr:rowOff>
    </xdr:from>
    <xdr:to>
      <xdr:col>29</xdr:col>
      <xdr:colOff>177800</xdr:colOff>
      <xdr:row>16</xdr:row>
      <xdr:rowOff>33950</xdr:rowOff>
    </xdr:to>
    <xdr:sp macro="" textlink="">
      <xdr:nvSpPr>
        <xdr:cNvPr id="67" name="楕円 66"/>
        <xdr:cNvSpPr/>
      </xdr:nvSpPr>
      <xdr:spPr bwMode="auto">
        <a:xfrm>
          <a:off x="5600700" y="272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120327</xdr:rowOff>
    </xdr:from>
    <xdr:ext cx="762000" cy="259045"/>
    <xdr:sp macro="" textlink="">
      <xdr:nvSpPr>
        <xdr:cNvPr id="68" name="人口1人当たり決算額の推移該当値テキスト130"/>
        <xdr:cNvSpPr txBox="1"/>
      </xdr:nvSpPr>
      <xdr:spPr>
        <a:xfrm>
          <a:off x="5740400" y="256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500</xdr:rowOff>
    </xdr:from>
    <xdr:to>
      <xdr:col>26</xdr:col>
      <xdr:colOff>101600</xdr:colOff>
      <xdr:row>16</xdr:row>
      <xdr:rowOff>102100</xdr:rowOff>
    </xdr:to>
    <xdr:sp macro="" textlink="">
      <xdr:nvSpPr>
        <xdr:cNvPr id="69" name="楕円 68"/>
        <xdr:cNvSpPr/>
      </xdr:nvSpPr>
      <xdr:spPr bwMode="auto">
        <a:xfrm>
          <a:off x="4953000" y="27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112277</xdr:rowOff>
    </xdr:from>
    <xdr:ext cx="736600" cy="259045"/>
    <xdr:sp macro="" textlink="">
      <xdr:nvSpPr>
        <xdr:cNvPr id="70" name="テキスト ボックス 69"/>
        <xdr:cNvSpPr txBox="1"/>
      </xdr:nvSpPr>
      <xdr:spPr>
        <a:xfrm>
          <a:off x="4622800" y="2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23369</xdr:rowOff>
    </xdr:from>
    <xdr:to>
      <xdr:col>22</xdr:col>
      <xdr:colOff>165100</xdr:colOff>
      <xdr:row>16</xdr:row>
      <xdr:rowOff>124969</xdr:rowOff>
    </xdr:to>
    <xdr:sp macro="" textlink="">
      <xdr:nvSpPr>
        <xdr:cNvPr id="71" name="楕円 70"/>
        <xdr:cNvSpPr/>
      </xdr:nvSpPr>
      <xdr:spPr bwMode="auto">
        <a:xfrm>
          <a:off x="4254500" y="281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135146</xdr:rowOff>
    </xdr:from>
    <xdr:ext cx="762000" cy="259045"/>
    <xdr:sp macro="" textlink="">
      <xdr:nvSpPr>
        <xdr:cNvPr id="72" name="テキスト ボックス 71"/>
        <xdr:cNvSpPr txBox="1"/>
      </xdr:nvSpPr>
      <xdr:spPr>
        <a:xfrm>
          <a:off x="3924300" y="25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100169</xdr:rowOff>
    </xdr:from>
    <xdr:to>
      <xdr:col>19</xdr:col>
      <xdr:colOff>38100</xdr:colOff>
      <xdr:row>16</xdr:row>
      <xdr:rowOff>30319</xdr:rowOff>
    </xdr:to>
    <xdr:sp macro="" textlink="">
      <xdr:nvSpPr>
        <xdr:cNvPr id="73" name="楕円 72"/>
        <xdr:cNvSpPr/>
      </xdr:nvSpPr>
      <xdr:spPr bwMode="auto">
        <a:xfrm>
          <a:off x="3556000" y="271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40496</xdr:rowOff>
    </xdr:from>
    <xdr:ext cx="762000" cy="259045"/>
    <xdr:sp macro="" textlink="">
      <xdr:nvSpPr>
        <xdr:cNvPr id="74" name="テキスト ボックス 73"/>
        <xdr:cNvSpPr txBox="1"/>
      </xdr:nvSpPr>
      <xdr:spPr>
        <a:xfrm>
          <a:off x="3225800" y="24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83317</xdr:rowOff>
    </xdr:from>
    <xdr:to>
      <xdr:col>15</xdr:col>
      <xdr:colOff>101600</xdr:colOff>
      <xdr:row>16</xdr:row>
      <xdr:rowOff>13467</xdr:rowOff>
    </xdr:to>
    <xdr:sp macro="" textlink="">
      <xdr:nvSpPr>
        <xdr:cNvPr id="75" name="楕円 74"/>
        <xdr:cNvSpPr/>
      </xdr:nvSpPr>
      <xdr:spPr bwMode="auto">
        <a:xfrm>
          <a:off x="2857500" y="270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23644</xdr:rowOff>
    </xdr:from>
    <xdr:ext cx="762000" cy="259045"/>
    <xdr:sp macro="" textlink="">
      <xdr:nvSpPr>
        <xdr:cNvPr id="76" name="テキスト ボックス 75"/>
        <xdr:cNvSpPr txBox="1"/>
      </xdr:nvSpPr>
      <xdr:spPr>
        <a:xfrm>
          <a:off x="2527300" y="24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95472</xdr:rowOff>
    </xdr:from>
    <xdr:to>
      <xdr:col>29</xdr:col>
      <xdr:colOff>127000</xdr:colOff>
      <xdr:row>35</xdr:row>
      <xdr:rowOff>321748</xdr:rowOff>
    </xdr:to>
    <xdr:cxnSp macro="">
      <xdr:nvCxnSpPr>
        <xdr:cNvPr id="110" name="直線コネクタ 109"/>
        <xdr:cNvCxnSpPr/>
      </xdr:nvCxnSpPr>
      <xdr:spPr bwMode="auto">
        <a:xfrm flipV="1">
          <a:off x="5003800" y="6705822"/>
          <a:ext cx="647700" cy="22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167881</xdr:rowOff>
    </xdr:from>
    <xdr:to>
      <xdr:col>26</xdr:col>
      <xdr:colOff>50800</xdr:colOff>
      <xdr:row>35</xdr:row>
      <xdr:rowOff>321748</xdr:rowOff>
    </xdr:to>
    <xdr:cxnSp macro="">
      <xdr:nvCxnSpPr>
        <xdr:cNvPr id="113" name="直線コネクタ 112"/>
        <xdr:cNvCxnSpPr/>
      </xdr:nvCxnSpPr>
      <xdr:spPr bwMode="auto">
        <a:xfrm>
          <a:off x="4305300" y="6435331"/>
          <a:ext cx="698500" cy="49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167881</xdr:rowOff>
    </xdr:from>
    <xdr:to>
      <xdr:col>22</xdr:col>
      <xdr:colOff>114300</xdr:colOff>
      <xdr:row>34</xdr:row>
      <xdr:rowOff>190722</xdr:rowOff>
    </xdr:to>
    <xdr:cxnSp macro="">
      <xdr:nvCxnSpPr>
        <xdr:cNvPr id="116" name="直線コネクタ 115"/>
        <xdr:cNvCxnSpPr/>
      </xdr:nvCxnSpPr>
      <xdr:spPr bwMode="auto">
        <a:xfrm flipV="1">
          <a:off x="3606800" y="6435331"/>
          <a:ext cx="698500" cy="2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168739</xdr:rowOff>
    </xdr:from>
    <xdr:to>
      <xdr:col>18</xdr:col>
      <xdr:colOff>177800</xdr:colOff>
      <xdr:row>34</xdr:row>
      <xdr:rowOff>190722</xdr:rowOff>
    </xdr:to>
    <xdr:cxnSp macro="">
      <xdr:nvCxnSpPr>
        <xdr:cNvPr id="119" name="直線コネクタ 118"/>
        <xdr:cNvCxnSpPr/>
      </xdr:nvCxnSpPr>
      <xdr:spPr bwMode="auto">
        <a:xfrm>
          <a:off x="2908300" y="6436189"/>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2" name="フローチャート: 判断 121"/>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3" name="テキスト ボックス 122"/>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44672</xdr:rowOff>
    </xdr:from>
    <xdr:to>
      <xdr:col>29</xdr:col>
      <xdr:colOff>177800</xdr:colOff>
      <xdr:row>35</xdr:row>
      <xdr:rowOff>146272</xdr:rowOff>
    </xdr:to>
    <xdr:sp macro="" textlink="">
      <xdr:nvSpPr>
        <xdr:cNvPr id="129" name="楕円 128"/>
        <xdr:cNvSpPr/>
      </xdr:nvSpPr>
      <xdr:spPr bwMode="auto">
        <a:xfrm>
          <a:off x="5600700" y="665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232649</xdr:rowOff>
    </xdr:from>
    <xdr:ext cx="762000" cy="259045"/>
    <xdr:sp macro="" textlink="">
      <xdr:nvSpPr>
        <xdr:cNvPr id="130" name="人口1人当たり決算額の推移該当値テキスト445"/>
        <xdr:cNvSpPr txBox="1"/>
      </xdr:nvSpPr>
      <xdr:spPr>
        <a:xfrm>
          <a:off x="5740400" y="65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270948</xdr:rowOff>
    </xdr:from>
    <xdr:to>
      <xdr:col>26</xdr:col>
      <xdr:colOff>101600</xdr:colOff>
      <xdr:row>36</xdr:row>
      <xdr:rowOff>29648</xdr:rowOff>
    </xdr:to>
    <xdr:sp macro="" textlink="">
      <xdr:nvSpPr>
        <xdr:cNvPr id="131" name="楕円 130"/>
        <xdr:cNvSpPr/>
      </xdr:nvSpPr>
      <xdr:spPr bwMode="auto">
        <a:xfrm>
          <a:off x="4953000" y="688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39825</xdr:rowOff>
    </xdr:from>
    <xdr:ext cx="736600" cy="259045"/>
    <xdr:sp macro="" textlink="">
      <xdr:nvSpPr>
        <xdr:cNvPr id="132" name="テキスト ボックス 131"/>
        <xdr:cNvSpPr txBox="1"/>
      </xdr:nvSpPr>
      <xdr:spPr>
        <a:xfrm>
          <a:off x="4622800" y="665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117081</xdr:rowOff>
    </xdr:from>
    <xdr:to>
      <xdr:col>22</xdr:col>
      <xdr:colOff>165100</xdr:colOff>
      <xdr:row>34</xdr:row>
      <xdr:rowOff>218681</xdr:rowOff>
    </xdr:to>
    <xdr:sp macro="" textlink="">
      <xdr:nvSpPr>
        <xdr:cNvPr id="133" name="楕円 132"/>
        <xdr:cNvSpPr/>
      </xdr:nvSpPr>
      <xdr:spPr bwMode="auto">
        <a:xfrm>
          <a:off x="4254500" y="638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228858</xdr:rowOff>
    </xdr:from>
    <xdr:ext cx="762000" cy="259045"/>
    <xdr:sp macro="" textlink="">
      <xdr:nvSpPr>
        <xdr:cNvPr id="134" name="テキスト ボックス 133"/>
        <xdr:cNvSpPr txBox="1"/>
      </xdr:nvSpPr>
      <xdr:spPr>
        <a:xfrm>
          <a:off x="3924300" y="61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139922</xdr:rowOff>
    </xdr:from>
    <xdr:to>
      <xdr:col>19</xdr:col>
      <xdr:colOff>38100</xdr:colOff>
      <xdr:row>34</xdr:row>
      <xdr:rowOff>241522</xdr:rowOff>
    </xdr:to>
    <xdr:sp macro="" textlink="">
      <xdr:nvSpPr>
        <xdr:cNvPr id="135" name="楕円 134"/>
        <xdr:cNvSpPr/>
      </xdr:nvSpPr>
      <xdr:spPr bwMode="auto">
        <a:xfrm>
          <a:off x="3556000" y="640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251699</xdr:rowOff>
    </xdr:from>
    <xdr:ext cx="762000" cy="259045"/>
    <xdr:sp macro="" textlink="">
      <xdr:nvSpPr>
        <xdr:cNvPr id="136" name="テキスト ボックス 135"/>
        <xdr:cNvSpPr txBox="1"/>
      </xdr:nvSpPr>
      <xdr:spPr>
        <a:xfrm>
          <a:off x="3225800" y="61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117939</xdr:rowOff>
    </xdr:from>
    <xdr:to>
      <xdr:col>15</xdr:col>
      <xdr:colOff>101600</xdr:colOff>
      <xdr:row>34</xdr:row>
      <xdr:rowOff>219539</xdr:rowOff>
    </xdr:to>
    <xdr:sp macro="" textlink="">
      <xdr:nvSpPr>
        <xdr:cNvPr id="137" name="楕円 136"/>
        <xdr:cNvSpPr/>
      </xdr:nvSpPr>
      <xdr:spPr bwMode="auto">
        <a:xfrm>
          <a:off x="2857500" y="638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229716</xdr:rowOff>
    </xdr:from>
    <xdr:ext cx="762000" cy="259045"/>
    <xdr:sp macro="" textlink="">
      <xdr:nvSpPr>
        <xdr:cNvPr id="138" name="テキスト ボックス 137"/>
        <xdr:cNvSpPr txBox="1"/>
      </xdr:nvSpPr>
      <xdr:spPr>
        <a:xfrm>
          <a:off x="2527300" y="61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100023</xdr:rowOff>
    </xdr:from>
    <xdr:to>
      <xdr:col>24</xdr:col>
      <xdr:colOff>63500</xdr:colOff>
      <xdr:row>35</xdr:row>
      <xdr:rowOff>136241</xdr:rowOff>
    </xdr:to>
    <xdr:cxnSp macro="">
      <xdr:nvCxnSpPr>
        <xdr:cNvPr id="61" name="直線コネクタ 60"/>
        <xdr:cNvCxnSpPr/>
      </xdr:nvCxnSpPr>
      <xdr:spPr>
        <a:xfrm flipV="1">
          <a:off x="3797300" y="6100773"/>
          <a:ext cx="8382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81552</xdr:rowOff>
    </xdr:from>
    <xdr:to>
      <xdr:col>19</xdr:col>
      <xdr:colOff>177800</xdr:colOff>
      <xdr:row>35</xdr:row>
      <xdr:rowOff>136241</xdr:rowOff>
    </xdr:to>
    <xdr:cxnSp macro="">
      <xdr:nvCxnSpPr>
        <xdr:cNvPr id="64" name="直線コネクタ 63"/>
        <xdr:cNvCxnSpPr/>
      </xdr:nvCxnSpPr>
      <xdr:spPr>
        <a:xfrm>
          <a:off x="2908300" y="6082302"/>
          <a:ext cx="889000" cy="5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66739</xdr:rowOff>
    </xdr:from>
    <xdr:to>
      <xdr:col>15</xdr:col>
      <xdr:colOff>50800</xdr:colOff>
      <xdr:row>35</xdr:row>
      <xdr:rowOff>81552</xdr:rowOff>
    </xdr:to>
    <xdr:cxnSp macro="">
      <xdr:nvCxnSpPr>
        <xdr:cNvPr id="67" name="直線コネクタ 66"/>
        <xdr:cNvCxnSpPr/>
      </xdr:nvCxnSpPr>
      <xdr:spPr>
        <a:xfrm>
          <a:off x="2019300" y="606748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26551</xdr:rowOff>
    </xdr:from>
    <xdr:to>
      <xdr:col>10</xdr:col>
      <xdr:colOff>114300</xdr:colOff>
      <xdr:row>35</xdr:row>
      <xdr:rowOff>66739</xdr:rowOff>
    </xdr:to>
    <xdr:cxnSp macro="">
      <xdr:nvCxnSpPr>
        <xdr:cNvPr id="70" name="直線コネクタ 69"/>
        <xdr:cNvCxnSpPr/>
      </xdr:nvCxnSpPr>
      <xdr:spPr>
        <a:xfrm>
          <a:off x="1130300" y="6027301"/>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49223</xdr:rowOff>
    </xdr:from>
    <xdr:to>
      <xdr:col>24</xdr:col>
      <xdr:colOff>114300</xdr:colOff>
      <xdr:row>35</xdr:row>
      <xdr:rowOff>150823</xdr:rowOff>
    </xdr:to>
    <xdr:sp macro="" textlink="">
      <xdr:nvSpPr>
        <xdr:cNvPr id="80" name="楕円 79"/>
        <xdr:cNvSpPr/>
      </xdr:nvSpPr>
      <xdr:spPr>
        <a:xfrm>
          <a:off x="4584700" y="60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72100</xdr:rowOff>
    </xdr:from>
    <xdr:ext cx="599010" cy="259045"/>
    <xdr:sp macro="" textlink="">
      <xdr:nvSpPr>
        <xdr:cNvPr id="81" name="人件費該当値テキスト"/>
        <xdr:cNvSpPr txBox="1"/>
      </xdr:nvSpPr>
      <xdr:spPr>
        <a:xfrm>
          <a:off x="4686300" y="59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85441</xdr:rowOff>
    </xdr:from>
    <xdr:to>
      <xdr:col>20</xdr:col>
      <xdr:colOff>38100</xdr:colOff>
      <xdr:row>36</xdr:row>
      <xdr:rowOff>15591</xdr:rowOff>
    </xdr:to>
    <xdr:sp macro="" textlink="">
      <xdr:nvSpPr>
        <xdr:cNvPr id="82" name="楕円 81"/>
        <xdr:cNvSpPr/>
      </xdr:nvSpPr>
      <xdr:spPr>
        <a:xfrm>
          <a:off x="3746500" y="60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32118</xdr:rowOff>
    </xdr:from>
    <xdr:ext cx="599010" cy="259045"/>
    <xdr:sp macro="" textlink="">
      <xdr:nvSpPr>
        <xdr:cNvPr id="83" name="テキスト ボックス 82"/>
        <xdr:cNvSpPr txBox="1"/>
      </xdr:nvSpPr>
      <xdr:spPr>
        <a:xfrm>
          <a:off x="3497795" y="586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30752</xdr:rowOff>
    </xdr:from>
    <xdr:to>
      <xdr:col>15</xdr:col>
      <xdr:colOff>101600</xdr:colOff>
      <xdr:row>35</xdr:row>
      <xdr:rowOff>132352</xdr:rowOff>
    </xdr:to>
    <xdr:sp macro="" textlink="">
      <xdr:nvSpPr>
        <xdr:cNvPr id="84" name="楕円 83"/>
        <xdr:cNvSpPr/>
      </xdr:nvSpPr>
      <xdr:spPr>
        <a:xfrm>
          <a:off x="2857500" y="6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148879</xdr:rowOff>
    </xdr:from>
    <xdr:ext cx="599010" cy="259045"/>
    <xdr:sp macro="" textlink="">
      <xdr:nvSpPr>
        <xdr:cNvPr id="85" name="テキスト ボックス 84"/>
        <xdr:cNvSpPr txBox="1"/>
      </xdr:nvSpPr>
      <xdr:spPr>
        <a:xfrm>
          <a:off x="2608795" y="58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15939</xdr:rowOff>
    </xdr:from>
    <xdr:to>
      <xdr:col>10</xdr:col>
      <xdr:colOff>165100</xdr:colOff>
      <xdr:row>35</xdr:row>
      <xdr:rowOff>117539</xdr:rowOff>
    </xdr:to>
    <xdr:sp macro="" textlink="">
      <xdr:nvSpPr>
        <xdr:cNvPr id="86" name="楕円 85"/>
        <xdr:cNvSpPr/>
      </xdr:nvSpPr>
      <xdr:spPr>
        <a:xfrm>
          <a:off x="1968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134066</xdr:rowOff>
    </xdr:from>
    <xdr:ext cx="599010" cy="259045"/>
    <xdr:sp macro="" textlink="">
      <xdr:nvSpPr>
        <xdr:cNvPr id="87" name="テキスト ボックス 86"/>
        <xdr:cNvSpPr txBox="1"/>
      </xdr:nvSpPr>
      <xdr:spPr>
        <a:xfrm>
          <a:off x="1719795" y="57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147201</xdr:rowOff>
    </xdr:from>
    <xdr:to>
      <xdr:col>6</xdr:col>
      <xdr:colOff>38100</xdr:colOff>
      <xdr:row>35</xdr:row>
      <xdr:rowOff>77351</xdr:rowOff>
    </xdr:to>
    <xdr:sp macro="" textlink="">
      <xdr:nvSpPr>
        <xdr:cNvPr id="88" name="楕円 87"/>
        <xdr:cNvSpPr/>
      </xdr:nvSpPr>
      <xdr:spPr>
        <a:xfrm>
          <a:off x="1079500" y="59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93878</xdr:rowOff>
    </xdr:from>
    <xdr:ext cx="599010" cy="259045"/>
    <xdr:sp macro="" textlink="">
      <xdr:nvSpPr>
        <xdr:cNvPr id="89" name="テキスト ボックス 88"/>
        <xdr:cNvSpPr txBox="1"/>
      </xdr:nvSpPr>
      <xdr:spPr>
        <a:xfrm>
          <a:off x="830795" y="575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96243</xdr:rowOff>
    </xdr:from>
    <xdr:to>
      <xdr:col>24</xdr:col>
      <xdr:colOff>63500</xdr:colOff>
      <xdr:row>55</xdr:row>
      <xdr:rowOff>110759</xdr:rowOff>
    </xdr:to>
    <xdr:cxnSp macro="">
      <xdr:nvCxnSpPr>
        <xdr:cNvPr id="116" name="直線コネクタ 115"/>
        <xdr:cNvCxnSpPr/>
      </xdr:nvCxnSpPr>
      <xdr:spPr>
        <a:xfrm flipV="1">
          <a:off x="3797300" y="9525993"/>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75902</xdr:rowOff>
    </xdr:from>
    <xdr:to>
      <xdr:col>19</xdr:col>
      <xdr:colOff>177800</xdr:colOff>
      <xdr:row>55</xdr:row>
      <xdr:rowOff>110759</xdr:rowOff>
    </xdr:to>
    <xdr:cxnSp macro="">
      <xdr:nvCxnSpPr>
        <xdr:cNvPr id="119" name="直線コネクタ 118"/>
        <xdr:cNvCxnSpPr/>
      </xdr:nvCxnSpPr>
      <xdr:spPr>
        <a:xfrm>
          <a:off x="2908300" y="9505652"/>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75902</xdr:rowOff>
    </xdr:from>
    <xdr:to>
      <xdr:col>15</xdr:col>
      <xdr:colOff>50800</xdr:colOff>
      <xdr:row>55</xdr:row>
      <xdr:rowOff>124050</xdr:rowOff>
    </xdr:to>
    <xdr:cxnSp macro="">
      <xdr:nvCxnSpPr>
        <xdr:cNvPr id="122" name="直線コネクタ 121"/>
        <xdr:cNvCxnSpPr/>
      </xdr:nvCxnSpPr>
      <xdr:spPr>
        <a:xfrm flipV="1">
          <a:off x="2019300" y="9505652"/>
          <a:ext cx="8890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124050</xdr:rowOff>
    </xdr:from>
    <xdr:to>
      <xdr:col>10</xdr:col>
      <xdr:colOff>114300</xdr:colOff>
      <xdr:row>55</xdr:row>
      <xdr:rowOff>162116</xdr:rowOff>
    </xdr:to>
    <xdr:cxnSp macro="">
      <xdr:nvCxnSpPr>
        <xdr:cNvPr id="125" name="直線コネクタ 124"/>
        <xdr:cNvCxnSpPr/>
      </xdr:nvCxnSpPr>
      <xdr:spPr>
        <a:xfrm flipV="1">
          <a:off x="1130300" y="9553800"/>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8" name="フローチャート: 判断 127"/>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9" name="テキスト ボックス 128"/>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45443</xdr:rowOff>
    </xdr:from>
    <xdr:to>
      <xdr:col>24</xdr:col>
      <xdr:colOff>114300</xdr:colOff>
      <xdr:row>55</xdr:row>
      <xdr:rowOff>147043</xdr:rowOff>
    </xdr:to>
    <xdr:sp macro="" textlink="">
      <xdr:nvSpPr>
        <xdr:cNvPr id="135" name="楕円 134"/>
        <xdr:cNvSpPr/>
      </xdr:nvSpPr>
      <xdr:spPr>
        <a:xfrm>
          <a:off x="4584700" y="9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68320</xdr:rowOff>
    </xdr:from>
    <xdr:ext cx="599010" cy="259045"/>
    <xdr:sp macro="" textlink="">
      <xdr:nvSpPr>
        <xdr:cNvPr id="136" name="物件費該当値テキスト"/>
        <xdr:cNvSpPr txBox="1"/>
      </xdr:nvSpPr>
      <xdr:spPr>
        <a:xfrm>
          <a:off x="4686300" y="93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59959</xdr:rowOff>
    </xdr:from>
    <xdr:to>
      <xdr:col>20</xdr:col>
      <xdr:colOff>38100</xdr:colOff>
      <xdr:row>55</xdr:row>
      <xdr:rowOff>161559</xdr:rowOff>
    </xdr:to>
    <xdr:sp macro="" textlink="">
      <xdr:nvSpPr>
        <xdr:cNvPr id="137" name="楕円 136"/>
        <xdr:cNvSpPr/>
      </xdr:nvSpPr>
      <xdr:spPr>
        <a:xfrm>
          <a:off x="3746500" y="94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152686</xdr:rowOff>
    </xdr:from>
    <xdr:ext cx="599010" cy="259045"/>
    <xdr:sp macro="" textlink="">
      <xdr:nvSpPr>
        <xdr:cNvPr id="138" name="テキスト ボックス 137"/>
        <xdr:cNvSpPr txBox="1"/>
      </xdr:nvSpPr>
      <xdr:spPr>
        <a:xfrm>
          <a:off x="3497795" y="95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25102</xdr:rowOff>
    </xdr:from>
    <xdr:to>
      <xdr:col>15</xdr:col>
      <xdr:colOff>101600</xdr:colOff>
      <xdr:row>55</xdr:row>
      <xdr:rowOff>126702</xdr:rowOff>
    </xdr:to>
    <xdr:sp macro="" textlink="">
      <xdr:nvSpPr>
        <xdr:cNvPr id="139" name="楕円 138"/>
        <xdr:cNvSpPr/>
      </xdr:nvSpPr>
      <xdr:spPr>
        <a:xfrm>
          <a:off x="2857500" y="94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143229</xdr:rowOff>
    </xdr:from>
    <xdr:ext cx="599010" cy="259045"/>
    <xdr:sp macro="" textlink="">
      <xdr:nvSpPr>
        <xdr:cNvPr id="140" name="テキスト ボックス 139"/>
        <xdr:cNvSpPr txBox="1"/>
      </xdr:nvSpPr>
      <xdr:spPr>
        <a:xfrm>
          <a:off x="2608795" y="92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73250</xdr:rowOff>
    </xdr:from>
    <xdr:to>
      <xdr:col>10</xdr:col>
      <xdr:colOff>165100</xdr:colOff>
      <xdr:row>56</xdr:row>
      <xdr:rowOff>3400</xdr:rowOff>
    </xdr:to>
    <xdr:sp macro="" textlink="">
      <xdr:nvSpPr>
        <xdr:cNvPr id="141" name="楕円 140"/>
        <xdr:cNvSpPr/>
      </xdr:nvSpPr>
      <xdr:spPr>
        <a:xfrm>
          <a:off x="1968500" y="95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19927</xdr:rowOff>
    </xdr:from>
    <xdr:ext cx="599010" cy="259045"/>
    <xdr:sp macro="" textlink="">
      <xdr:nvSpPr>
        <xdr:cNvPr id="142" name="テキスト ボックス 141"/>
        <xdr:cNvSpPr txBox="1"/>
      </xdr:nvSpPr>
      <xdr:spPr>
        <a:xfrm>
          <a:off x="1719795" y="92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111316</xdr:rowOff>
    </xdr:from>
    <xdr:to>
      <xdr:col>6</xdr:col>
      <xdr:colOff>38100</xdr:colOff>
      <xdr:row>56</xdr:row>
      <xdr:rowOff>41466</xdr:rowOff>
    </xdr:to>
    <xdr:sp macro="" textlink="">
      <xdr:nvSpPr>
        <xdr:cNvPr id="143" name="楕円 142"/>
        <xdr:cNvSpPr/>
      </xdr:nvSpPr>
      <xdr:spPr>
        <a:xfrm>
          <a:off x="1079500" y="95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57993</xdr:rowOff>
    </xdr:from>
    <xdr:ext cx="599010" cy="259045"/>
    <xdr:sp macro="" textlink="">
      <xdr:nvSpPr>
        <xdr:cNvPr id="144" name="テキスト ボックス 143"/>
        <xdr:cNvSpPr txBox="1"/>
      </xdr:nvSpPr>
      <xdr:spPr>
        <a:xfrm>
          <a:off x="830795" y="93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47048</xdr:rowOff>
    </xdr:from>
    <xdr:to>
      <xdr:col>24</xdr:col>
      <xdr:colOff>63500</xdr:colOff>
      <xdr:row>76</xdr:row>
      <xdr:rowOff>63027</xdr:rowOff>
    </xdr:to>
    <xdr:cxnSp macro="">
      <xdr:nvCxnSpPr>
        <xdr:cNvPr id="171" name="直線コネクタ 170"/>
        <xdr:cNvCxnSpPr/>
      </xdr:nvCxnSpPr>
      <xdr:spPr>
        <a:xfrm flipV="1">
          <a:off x="3797300" y="13077248"/>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63027</xdr:rowOff>
    </xdr:from>
    <xdr:to>
      <xdr:col>19</xdr:col>
      <xdr:colOff>177800</xdr:colOff>
      <xdr:row>76</xdr:row>
      <xdr:rowOff>155336</xdr:rowOff>
    </xdr:to>
    <xdr:cxnSp macro="">
      <xdr:nvCxnSpPr>
        <xdr:cNvPr id="174" name="直線コネクタ 173"/>
        <xdr:cNvCxnSpPr/>
      </xdr:nvCxnSpPr>
      <xdr:spPr>
        <a:xfrm flipV="1">
          <a:off x="2908300" y="13093227"/>
          <a:ext cx="8890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100564</xdr:rowOff>
    </xdr:from>
    <xdr:to>
      <xdr:col>15</xdr:col>
      <xdr:colOff>50800</xdr:colOff>
      <xdr:row>76</xdr:row>
      <xdr:rowOff>155336</xdr:rowOff>
    </xdr:to>
    <xdr:cxnSp macro="">
      <xdr:nvCxnSpPr>
        <xdr:cNvPr id="177" name="直線コネクタ 176"/>
        <xdr:cNvCxnSpPr/>
      </xdr:nvCxnSpPr>
      <xdr:spPr>
        <a:xfrm>
          <a:off x="2019300" y="13130764"/>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95672</xdr:rowOff>
    </xdr:from>
    <xdr:to>
      <xdr:col>10</xdr:col>
      <xdr:colOff>114300</xdr:colOff>
      <xdr:row>76</xdr:row>
      <xdr:rowOff>100564</xdr:rowOff>
    </xdr:to>
    <xdr:cxnSp macro="">
      <xdr:nvCxnSpPr>
        <xdr:cNvPr id="180" name="直線コネクタ 179"/>
        <xdr:cNvCxnSpPr/>
      </xdr:nvCxnSpPr>
      <xdr:spPr>
        <a:xfrm>
          <a:off x="1130300" y="13125872"/>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3" name="フローチャート: 判断 182"/>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4" name="テキスト ボックス 183"/>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167698</xdr:rowOff>
    </xdr:from>
    <xdr:to>
      <xdr:col>24</xdr:col>
      <xdr:colOff>114300</xdr:colOff>
      <xdr:row>76</xdr:row>
      <xdr:rowOff>97848</xdr:rowOff>
    </xdr:to>
    <xdr:sp macro="" textlink="">
      <xdr:nvSpPr>
        <xdr:cNvPr id="190" name="楕円 189"/>
        <xdr:cNvSpPr/>
      </xdr:nvSpPr>
      <xdr:spPr>
        <a:xfrm>
          <a:off x="4584700" y="130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19125</xdr:rowOff>
    </xdr:from>
    <xdr:ext cx="534377" cy="259045"/>
    <xdr:sp macro="" textlink="">
      <xdr:nvSpPr>
        <xdr:cNvPr id="191" name="維持補修費該当値テキスト"/>
        <xdr:cNvSpPr txBox="1"/>
      </xdr:nvSpPr>
      <xdr:spPr>
        <a:xfrm>
          <a:off x="4686300" y="128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12227</xdr:rowOff>
    </xdr:from>
    <xdr:to>
      <xdr:col>20</xdr:col>
      <xdr:colOff>38100</xdr:colOff>
      <xdr:row>76</xdr:row>
      <xdr:rowOff>113827</xdr:rowOff>
    </xdr:to>
    <xdr:sp macro="" textlink="">
      <xdr:nvSpPr>
        <xdr:cNvPr id="192" name="楕円 191"/>
        <xdr:cNvSpPr/>
      </xdr:nvSpPr>
      <xdr:spPr>
        <a:xfrm>
          <a:off x="3746500" y="130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130355</xdr:rowOff>
    </xdr:from>
    <xdr:ext cx="534377" cy="259045"/>
    <xdr:sp macro="" textlink="">
      <xdr:nvSpPr>
        <xdr:cNvPr id="193" name="テキスト ボックス 192"/>
        <xdr:cNvSpPr txBox="1"/>
      </xdr:nvSpPr>
      <xdr:spPr>
        <a:xfrm>
          <a:off x="3530111" y="128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104536</xdr:rowOff>
    </xdr:from>
    <xdr:to>
      <xdr:col>15</xdr:col>
      <xdr:colOff>101600</xdr:colOff>
      <xdr:row>77</xdr:row>
      <xdr:rowOff>34686</xdr:rowOff>
    </xdr:to>
    <xdr:sp macro="" textlink="">
      <xdr:nvSpPr>
        <xdr:cNvPr id="194" name="楕円 193"/>
        <xdr:cNvSpPr/>
      </xdr:nvSpPr>
      <xdr:spPr>
        <a:xfrm>
          <a:off x="2857500" y="131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51213</xdr:rowOff>
    </xdr:from>
    <xdr:ext cx="534377" cy="259045"/>
    <xdr:sp macro="" textlink="">
      <xdr:nvSpPr>
        <xdr:cNvPr id="195" name="テキスト ボックス 194"/>
        <xdr:cNvSpPr txBox="1"/>
      </xdr:nvSpPr>
      <xdr:spPr>
        <a:xfrm>
          <a:off x="2641111" y="129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49764</xdr:rowOff>
    </xdr:from>
    <xdr:to>
      <xdr:col>10</xdr:col>
      <xdr:colOff>165100</xdr:colOff>
      <xdr:row>76</xdr:row>
      <xdr:rowOff>151364</xdr:rowOff>
    </xdr:to>
    <xdr:sp macro="" textlink="">
      <xdr:nvSpPr>
        <xdr:cNvPr id="196" name="楕円 195"/>
        <xdr:cNvSpPr/>
      </xdr:nvSpPr>
      <xdr:spPr>
        <a:xfrm>
          <a:off x="1968500" y="130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167891</xdr:rowOff>
    </xdr:from>
    <xdr:ext cx="534377" cy="259045"/>
    <xdr:sp macro="" textlink="">
      <xdr:nvSpPr>
        <xdr:cNvPr id="197" name="テキスト ボックス 196"/>
        <xdr:cNvSpPr txBox="1"/>
      </xdr:nvSpPr>
      <xdr:spPr>
        <a:xfrm>
          <a:off x="1752111" y="128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44872</xdr:rowOff>
    </xdr:from>
    <xdr:to>
      <xdr:col>6</xdr:col>
      <xdr:colOff>38100</xdr:colOff>
      <xdr:row>76</xdr:row>
      <xdr:rowOff>146472</xdr:rowOff>
    </xdr:to>
    <xdr:sp macro="" textlink="">
      <xdr:nvSpPr>
        <xdr:cNvPr id="198" name="楕円 197"/>
        <xdr:cNvSpPr/>
      </xdr:nvSpPr>
      <xdr:spPr>
        <a:xfrm>
          <a:off x="1079500" y="130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162999</xdr:rowOff>
    </xdr:from>
    <xdr:ext cx="534377" cy="259045"/>
    <xdr:sp macro="" textlink="">
      <xdr:nvSpPr>
        <xdr:cNvPr id="199" name="テキスト ボックス 198"/>
        <xdr:cNvSpPr txBox="1"/>
      </xdr:nvSpPr>
      <xdr:spPr>
        <a:xfrm>
          <a:off x="863111" y="1285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3846</xdr:rowOff>
    </xdr:from>
    <xdr:to>
      <xdr:col>24</xdr:col>
      <xdr:colOff>63500</xdr:colOff>
      <xdr:row>96</xdr:row>
      <xdr:rowOff>80085</xdr:rowOff>
    </xdr:to>
    <xdr:cxnSp macro="">
      <xdr:nvCxnSpPr>
        <xdr:cNvPr id="231" name="直線コネクタ 230"/>
        <xdr:cNvCxnSpPr/>
      </xdr:nvCxnSpPr>
      <xdr:spPr>
        <a:xfrm flipV="1">
          <a:off x="3797300" y="16463046"/>
          <a:ext cx="8382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122588</xdr:rowOff>
    </xdr:from>
    <xdr:to>
      <xdr:col>19</xdr:col>
      <xdr:colOff>177800</xdr:colOff>
      <xdr:row>96</xdr:row>
      <xdr:rowOff>80085</xdr:rowOff>
    </xdr:to>
    <xdr:cxnSp macro="">
      <xdr:nvCxnSpPr>
        <xdr:cNvPr id="234" name="直線コネクタ 233"/>
        <xdr:cNvCxnSpPr/>
      </xdr:nvCxnSpPr>
      <xdr:spPr>
        <a:xfrm>
          <a:off x="2908300" y="16410338"/>
          <a:ext cx="889000" cy="1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122588</xdr:rowOff>
    </xdr:from>
    <xdr:to>
      <xdr:col>15</xdr:col>
      <xdr:colOff>50800</xdr:colOff>
      <xdr:row>96</xdr:row>
      <xdr:rowOff>91351</xdr:rowOff>
    </xdr:to>
    <xdr:cxnSp macro="">
      <xdr:nvCxnSpPr>
        <xdr:cNvPr id="237" name="直線コネクタ 236"/>
        <xdr:cNvCxnSpPr/>
      </xdr:nvCxnSpPr>
      <xdr:spPr>
        <a:xfrm flipV="1">
          <a:off x="2019300" y="16410338"/>
          <a:ext cx="889000" cy="14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91351</xdr:rowOff>
    </xdr:from>
    <xdr:to>
      <xdr:col>10</xdr:col>
      <xdr:colOff>114300</xdr:colOff>
      <xdr:row>96</xdr:row>
      <xdr:rowOff>125135</xdr:rowOff>
    </xdr:to>
    <xdr:cxnSp macro="">
      <xdr:nvCxnSpPr>
        <xdr:cNvPr id="240" name="直線コネクタ 239"/>
        <xdr:cNvCxnSpPr/>
      </xdr:nvCxnSpPr>
      <xdr:spPr>
        <a:xfrm flipV="1">
          <a:off x="1130300" y="16550551"/>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55411</xdr:rowOff>
    </xdr:from>
    <xdr:to>
      <xdr:col>6</xdr:col>
      <xdr:colOff>38100</xdr:colOff>
      <xdr:row>97</xdr:row>
      <xdr:rowOff>157011</xdr:rowOff>
    </xdr:to>
    <xdr:sp macro="" textlink="">
      <xdr:nvSpPr>
        <xdr:cNvPr id="243" name="フローチャート: 判断 242"/>
        <xdr:cNvSpPr/>
      </xdr:nvSpPr>
      <xdr:spPr>
        <a:xfrm>
          <a:off x="1079500" y="1668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148138</xdr:rowOff>
    </xdr:from>
    <xdr:ext cx="534377" cy="259045"/>
    <xdr:sp macro="" textlink="">
      <xdr:nvSpPr>
        <xdr:cNvPr id="244" name="テキスト ボックス 243"/>
        <xdr:cNvSpPr txBox="1"/>
      </xdr:nvSpPr>
      <xdr:spPr>
        <a:xfrm>
          <a:off x="863111" y="16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124496</xdr:rowOff>
    </xdr:from>
    <xdr:to>
      <xdr:col>24</xdr:col>
      <xdr:colOff>114300</xdr:colOff>
      <xdr:row>96</xdr:row>
      <xdr:rowOff>54646</xdr:rowOff>
    </xdr:to>
    <xdr:sp macro="" textlink="">
      <xdr:nvSpPr>
        <xdr:cNvPr id="250" name="楕円 249"/>
        <xdr:cNvSpPr/>
      </xdr:nvSpPr>
      <xdr:spPr>
        <a:xfrm>
          <a:off x="4584700" y="164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147373</xdr:rowOff>
    </xdr:from>
    <xdr:ext cx="534377" cy="259045"/>
    <xdr:sp macro="" textlink="">
      <xdr:nvSpPr>
        <xdr:cNvPr id="251" name="扶助費該当値テキスト"/>
        <xdr:cNvSpPr txBox="1"/>
      </xdr:nvSpPr>
      <xdr:spPr>
        <a:xfrm>
          <a:off x="4686300" y="162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29285</xdr:rowOff>
    </xdr:from>
    <xdr:to>
      <xdr:col>20</xdr:col>
      <xdr:colOff>38100</xdr:colOff>
      <xdr:row>96</xdr:row>
      <xdr:rowOff>130885</xdr:rowOff>
    </xdr:to>
    <xdr:sp macro="" textlink="">
      <xdr:nvSpPr>
        <xdr:cNvPr id="252" name="楕円 251"/>
        <xdr:cNvSpPr/>
      </xdr:nvSpPr>
      <xdr:spPr>
        <a:xfrm>
          <a:off x="3746500" y="16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147412</xdr:rowOff>
    </xdr:from>
    <xdr:ext cx="534377" cy="259045"/>
    <xdr:sp macro="" textlink="">
      <xdr:nvSpPr>
        <xdr:cNvPr id="253" name="テキスト ボックス 252"/>
        <xdr:cNvSpPr txBox="1"/>
      </xdr:nvSpPr>
      <xdr:spPr>
        <a:xfrm>
          <a:off x="3530111" y="162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71788</xdr:rowOff>
    </xdr:from>
    <xdr:to>
      <xdr:col>15</xdr:col>
      <xdr:colOff>101600</xdr:colOff>
      <xdr:row>96</xdr:row>
      <xdr:rowOff>1938</xdr:rowOff>
    </xdr:to>
    <xdr:sp macro="" textlink="">
      <xdr:nvSpPr>
        <xdr:cNvPr id="254" name="楕円 253"/>
        <xdr:cNvSpPr/>
      </xdr:nvSpPr>
      <xdr:spPr>
        <a:xfrm>
          <a:off x="2857500" y="16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18465</xdr:rowOff>
    </xdr:from>
    <xdr:ext cx="534377" cy="259045"/>
    <xdr:sp macro="" textlink="">
      <xdr:nvSpPr>
        <xdr:cNvPr id="255" name="テキスト ボックス 254"/>
        <xdr:cNvSpPr txBox="1"/>
      </xdr:nvSpPr>
      <xdr:spPr>
        <a:xfrm>
          <a:off x="2641111" y="161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40551</xdr:rowOff>
    </xdr:from>
    <xdr:to>
      <xdr:col>10</xdr:col>
      <xdr:colOff>165100</xdr:colOff>
      <xdr:row>96</xdr:row>
      <xdr:rowOff>142151</xdr:rowOff>
    </xdr:to>
    <xdr:sp macro="" textlink="">
      <xdr:nvSpPr>
        <xdr:cNvPr id="256" name="楕円 255"/>
        <xdr:cNvSpPr/>
      </xdr:nvSpPr>
      <xdr:spPr>
        <a:xfrm>
          <a:off x="1968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158678</xdr:rowOff>
    </xdr:from>
    <xdr:ext cx="534377" cy="259045"/>
    <xdr:sp macro="" textlink="">
      <xdr:nvSpPr>
        <xdr:cNvPr id="257" name="テキスト ボックス 256"/>
        <xdr:cNvSpPr txBox="1"/>
      </xdr:nvSpPr>
      <xdr:spPr>
        <a:xfrm>
          <a:off x="1752111" y="162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74335</xdr:rowOff>
    </xdr:from>
    <xdr:to>
      <xdr:col>6</xdr:col>
      <xdr:colOff>38100</xdr:colOff>
      <xdr:row>97</xdr:row>
      <xdr:rowOff>4485</xdr:rowOff>
    </xdr:to>
    <xdr:sp macro="" textlink="">
      <xdr:nvSpPr>
        <xdr:cNvPr id="258" name="楕円 257"/>
        <xdr:cNvSpPr/>
      </xdr:nvSpPr>
      <xdr:spPr>
        <a:xfrm>
          <a:off x="1079500" y="165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21012</xdr:rowOff>
    </xdr:from>
    <xdr:ext cx="534377" cy="259045"/>
    <xdr:sp macro="" textlink="">
      <xdr:nvSpPr>
        <xdr:cNvPr id="259" name="テキスト ボックス 258"/>
        <xdr:cNvSpPr txBox="1"/>
      </xdr:nvSpPr>
      <xdr:spPr>
        <a:xfrm>
          <a:off x="863111" y="163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74538</xdr:rowOff>
    </xdr:from>
    <xdr:to>
      <xdr:col>55</xdr:col>
      <xdr:colOff>0</xdr:colOff>
      <xdr:row>37</xdr:row>
      <xdr:rowOff>14054</xdr:rowOff>
    </xdr:to>
    <xdr:cxnSp macro="">
      <xdr:nvCxnSpPr>
        <xdr:cNvPr id="288" name="直線コネクタ 287"/>
        <xdr:cNvCxnSpPr/>
      </xdr:nvCxnSpPr>
      <xdr:spPr>
        <a:xfrm flipV="1">
          <a:off x="9639300" y="6246738"/>
          <a:ext cx="838200" cy="1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10564</xdr:rowOff>
    </xdr:from>
    <xdr:to>
      <xdr:col>50</xdr:col>
      <xdr:colOff>114300</xdr:colOff>
      <xdr:row>37</xdr:row>
      <xdr:rowOff>14054</xdr:rowOff>
    </xdr:to>
    <xdr:cxnSp macro="">
      <xdr:nvCxnSpPr>
        <xdr:cNvPr id="291" name="直線コネクタ 290"/>
        <xdr:cNvCxnSpPr/>
      </xdr:nvCxnSpPr>
      <xdr:spPr>
        <a:xfrm>
          <a:off x="8750300" y="6354214"/>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57472</xdr:rowOff>
    </xdr:from>
    <xdr:to>
      <xdr:col>45</xdr:col>
      <xdr:colOff>177800</xdr:colOff>
      <xdr:row>37</xdr:row>
      <xdr:rowOff>10564</xdr:rowOff>
    </xdr:to>
    <xdr:cxnSp macro="">
      <xdr:nvCxnSpPr>
        <xdr:cNvPr id="294" name="直線コネクタ 293"/>
        <xdr:cNvCxnSpPr/>
      </xdr:nvCxnSpPr>
      <xdr:spPr>
        <a:xfrm>
          <a:off x="7861300" y="6229672"/>
          <a:ext cx="889000" cy="1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57472</xdr:rowOff>
    </xdr:from>
    <xdr:to>
      <xdr:col>41</xdr:col>
      <xdr:colOff>50800</xdr:colOff>
      <xdr:row>36</xdr:row>
      <xdr:rowOff>74137</xdr:rowOff>
    </xdr:to>
    <xdr:cxnSp macro="">
      <xdr:nvCxnSpPr>
        <xdr:cNvPr id="297" name="直線コネクタ 296"/>
        <xdr:cNvCxnSpPr/>
      </xdr:nvCxnSpPr>
      <xdr:spPr>
        <a:xfrm flipV="1">
          <a:off x="6972300" y="6229672"/>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0" name="フローチャート: 判断 299"/>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158386</xdr:rowOff>
    </xdr:from>
    <xdr:ext cx="534377" cy="259045"/>
    <xdr:sp macro="" textlink="">
      <xdr:nvSpPr>
        <xdr:cNvPr id="301" name="テキスト ボックス 300"/>
        <xdr:cNvSpPr txBox="1"/>
      </xdr:nvSpPr>
      <xdr:spPr>
        <a:xfrm>
          <a:off x="6705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23738</xdr:rowOff>
    </xdr:from>
    <xdr:to>
      <xdr:col>55</xdr:col>
      <xdr:colOff>50800</xdr:colOff>
      <xdr:row>36</xdr:row>
      <xdr:rowOff>125338</xdr:rowOff>
    </xdr:to>
    <xdr:sp macro="" textlink="">
      <xdr:nvSpPr>
        <xdr:cNvPr id="307" name="楕円 306"/>
        <xdr:cNvSpPr/>
      </xdr:nvSpPr>
      <xdr:spPr>
        <a:xfrm>
          <a:off x="10426700" y="61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46615</xdr:rowOff>
    </xdr:from>
    <xdr:ext cx="599010" cy="259045"/>
    <xdr:sp macro="" textlink="">
      <xdr:nvSpPr>
        <xdr:cNvPr id="308" name="補助費等該当値テキスト"/>
        <xdr:cNvSpPr txBox="1"/>
      </xdr:nvSpPr>
      <xdr:spPr>
        <a:xfrm>
          <a:off x="10528300" y="604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134704</xdr:rowOff>
    </xdr:from>
    <xdr:to>
      <xdr:col>50</xdr:col>
      <xdr:colOff>165100</xdr:colOff>
      <xdr:row>37</xdr:row>
      <xdr:rowOff>64854</xdr:rowOff>
    </xdr:to>
    <xdr:sp macro="" textlink="">
      <xdr:nvSpPr>
        <xdr:cNvPr id="309" name="楕円 308"/>
        <xdr:cNvSpPr/>
      </xdr:nvSpPr>
      <xdr:spPr>
        <a:xfrm>
          <a:off x="9588500" y="63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55981</xdr:rowOff>
    </xdr:from>
    <xdr:ext cx="534377" cy="259045"/>
    <xdr:sp macro="" textlink="">
      <xdr:nvSpPr>
        <xdr:cNvPr id="310" name="テキスト ボックス 309"/>
        <xdr:cNvSpPr txBox="1"/>
      </xdr:nvSpPr>
      <xdr:spPr>
        <a:xfrm>
          <a:off x="9372111" y="63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131214</xdr:rowOff>
    </xdr:from>
    <xdr:to>
      <xdr:col>46</xdr:col>
      <xdr:colOff>38100</xdr:colOff>
      <xdr:row>37</xdr:row>
      <xdr:rowOff>61364</xdr:rowOff>
    </xdr:to>
    <xdr:sp macro="" textlink="">
      <xdr:nvSpPr>
        <xdr:cNvPr id="311" name="楕円 310"/>
        <xdr:cNvSpPr/>
      </xdr:nvSpPr>
      <xdr:spPr>
        <a:xfrm>
          <a:off x="8699500" y="6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52491</xdr:rowOff>
    </xdr:from>
    <xdr:ext cx="534377" cy="259045"/>
    <xdr:sp macro="" textlink="">
      <xdr:nvSpPr>
        <xdr:cNvPr id="312" name="テキスト ボックス 311"/>
        <xdr:cNvSpPr txBox="1"/>
      </xdr:nvSpPr>
      <xdr:spPr>
        <a:xfrm>
          <a:off x="8483111" y="63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6672</xdr:rowOff>
    </xdr:from>
    <xdr:to>
      <xdr:col>41</xdr:col>
      <xdr:colOff>101600</xdr:colOff>
      <xdr:row>36</xdr:row>
      <xdr:rowOff>108272</xdr:rowOff>
    </xdr:to>
    <xdr:sp macro="" textlink="">
      <xdr:nvSpPr>
        <xdr:cNvPr id="313" name="楕円 312"/>
        <xdr:cNvSpPr/>
      </xdr:nvSpPr>
      <xdr:spPr>
        <a:xfrm>
          <a:off x="7810500" y="61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124799</xdr:rowOff>
    </xdr:from>
    <xdr:ext cx="599010" cy="259045"/>
    <xdr:sp macro="" textlink="">
      <xdr:nvSpPr>
        <xdr:cNvPr id="314" name="テキスト ボックス 313"/>
        <xdr:cNvSpPr txBox="1"/>
      </xdr:nvSpPr>
      <xdr:spPr>
        <a:xfrm>
          <a:off x="7561795" y="595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23337</xdr:rowOff>
    </xdr:from>
    <xdr:to>
      <xdr:col>36</xdr:col>
      <xdr:colOff>165100</xdr:colOff>
      <xdr:row>36</xdr:row>
      <xdr:rowOff>124937</xdr:rowOff>
    </xdr:to>
    <xdr:sp macro="" textlink="">
      <xdr:nvSpPr>
        <xdr:cNvPr id="315" name="楕円 314"/>
        <xdr:cNvSpPr/>
      </xdr:nvSpPr>
      <xdr:spPr>
        <a:xfrm>
          <a:off x="6921500" y="61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141464</xdr:rowOff>
    </xdr:from>
    <xdr:ext cx="599010" cy="259045"/>
    <xdr:sp macro="" textlink="">
      <xdr:nvSpPr>
        <xdr:cNvPr id="316" name="テキスト ボックス 315"/>
        <xdr:cNvSpPr txBox="1"/>
      </xdr:nvSpPr>
      <xdr:spPr>
        <a:xfrm>
          <a:off x="6672795" y="597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113244</xdr:rowOff>
    </xdr:from>
    <xdr:to>
      <xdr:col>55</xdr:col>
      <xdr:colOff>0</xdr:colOff>
      <xdr:row>58</xdr:row>
      <xdr:rowOff>122649</xdr:rowOff>
    </xdr:to>
    <xdr:cxnSp macro="">
      <xdr:nvCxnSpPr>
        <xdr:cNvPr id="345" name="直線コネクタ 344"/>
        <xdr:cNvCxnSpPr/>
      </xdr:nvCxnSpPr>
      <xdr:spPr>
        <a:xfrm>
          <a:off x="9639300" y="10057344"/>
          <a:ext cx="8382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62615</xdr:rowOff>
    </xdr:from>
    <xdr:to>
      <xdr:col>50</xdr:col>
      <xdr:colOff>114300</xdr:colOff>
      <xdr:row>58</xdr:row>
      <xdr:rowOff>113244</xdr:rowOff>
    </xdr:to>
    <xdr:cxnSp macro="">
      <xdr:nvCxnSpPr>
        <xdr:cNvPr id="348" name="直線コネクタ 347"/>
        <xdr:cNvCxnSpPr/>
      </xdr:nvCxnSpPr>
      <xdr:spPr>
        <a:xfrm>
          <a:off x="8750300" y="10006715"/>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62615</xdr:rowOff>
    </xdr:from>
    <xdr:to>
      <xdr:col>45</xdr:col>
      <xdr:colOff>177800</xdr:colOff>
      <xdr:row>58</xdr:row>
      <xdr:rowOff>141470</xdr:rowOff>
    </xdr:to>
    <xdr:cxnSp macro="">
      <xdr:nvCxnSpPr>
        <xdr:cNvPr id="351" name="直線コネクタ 350"/>
        <xdr:cNvCxnSpPr/>
      </xdr:nvCxnSpPr>
      <xdr:spPr>
        <a:xfrm flipV="1">
          <a:off x="7861300" y="10006715"/>
          <a:ext cx="889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141470</xdr:rowOff>
    </xdr:from>
    <xdr:to>
      <xdr:col>41</xdr:col>
      <xdr:colOff>50800</xdr:colOff>
      <xdr:row>58</xdr:row>
      <xdr:rowOff>143702</xdr:rowOff>
    </xdr:to>
    <xdr:cxnSp macro="">
      <xdr:nvCxnSpPr>
        <xdr:cNvPr id="354" name="直線コネクタ 353"/>
        <xdr:cNvCxnSpPr/>
      </xdr:nvCxnSpPr>
      <xdr:spPr>
        <a:xfrm flipV="1">
          <a:off x="6972300" y="10085570"/>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48467</xdr:rowOff>
    </xdr:from>
    <xdr:to>
      <xdr:col>36</xdr:col>
      <xdr:colOff>165100</xdr:colOff>
      <xdr:row>58</xdr:row>
      <xdr:rowOff>150067</xdr:rowOff>
    </xdr:to>
    <xdr:sp macro="" textlink="">
      <xdr:nvSpPr>
        <xdr:cNvPr id="357" name="フローチャート: 判断 356"/>
        <xdr:cNvSpPr/>
      </xdr:nvSpPr>
      <xdr:spPr>
        <a:xfrm>
          <a:off x="6921500" y="9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166594</xdr:rowOff>
    </xdr:from>
    <xdr:ext cx="534377" cy="259045"/>
    <xdr:sp macro="" textlink="">
      <xdr:nvSpPr>
        <xdr:cNvPr id="358" name="テキスト ボックス 357"/>
        <xdr:cNvSpPr txBox="1"/>
      </xdr:nvSpPr>
      <xdr:spPr>
        <a:xfrm>
          <a:off x="6705111" y="97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71849</xdr:rowOff>
    </xdr:from>
    <xdr:to>
      <xdr:col>55</xdr:col>
      <xdr:colOff>50800</xdr:colOff>
      <xdr:row>59</xdr:row>
      <xdr:rowOff>1999</xdr:rowOff>
    </xdr:to>
    <xdr:sp macro="" textlink="">
      <xdr:nvSpPr>
        <xdr:cNvPr id="364" name="楕円 363"/>
        <xdr:cNvSpPr/>
      </xdr:nvSpPr>
      <xdr:spPr>
        <a:xfrm>
          <a:off x="10426700" y="100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62444</xdr:rowOff>
    </xdr:from>
    <xdr:to>
      <xdr:col>50</xdr:col>
      <xdr:colOff>165100</xdr:colOff>
      <xdr:row>58</xdr:row>
      <xdr:rowOff>164044</xdr:rowOff>
    </xdr:to>
    <xdr:sp macro="" textlink="">
      <xdr:nvSpPr>
        <xdr:cNvPr id="366" name="楕円 365"/>
        <xdr:cNvSpPr/>
      </xdr:nvSpPr>
      <xdr:spPr>
        <a:xfrm>
          <a:off x="9588500" y="100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155171</xdr:rowOff>
    </xdr:from>
    <xdr:ext cx="534377" cy="259045"/>
    <xdr:sp macro="" textlink="">
      <xdr:nvSpPr>
        <xdr:cNvPr id="367" name="テキスト ボックス 366"/>
        <xdr:cNvSpPr txBox="1"/>
      </xdr:nvSpPr>
      <xdr:spPr>
        <a:xfrm>
          <a:off x="9372111" y="100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11815</xdr:rowOff>
    </xdr:from>
    <xdr:to>
      <xdr:col>46</xdr:col>
      <xdr:colOff>38100</xdr:colOff>
      <xdr:row>58</xdr:row>
      <xdr:rowOff>113415</xdr:rowOff>
    </xdr:to>
    <xdr:sp macro="" textlink="">
      <xdr:nvSpPr>
        <xdr:cNvPr id="368" name="楕円 367"/>
        <xdr:cNvSpPr/>
      </xdr:nvSpPr>
      <xdr:spPr>
        <a:xfrm>
          <a:off x="8699500" y="99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129942</xdr:rowOff>
    </xdr:from>
    <xdr:ext cx="599010" cy="259045"/>
    <xdr:sp macro="" textlink="">
      <xdr:nvSpPr>
        <xdr:cNvPr id="369" name="テキスト ボックス 368"/>
        <xdr:cNvSpPr txBox="1"/>
      </xdr:nvSpPr>
      <xdr:spPr>
        <a:xfrm>
          <a:off x="8450795" y="973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90670</xdr:rowOff>
    </xdr:from>
    <xdr:to>
      <xdr:col>41</xdr:col>
      <xdr:colOff>101600</xdr:colOff>
      <xdr:row>59</xdr:row>
      <xdr:rowOff>20820</xdr:rowOff>
    </xdr:to>
    <xdr:sp macro="" textlink="">
      <xdr:nvSpPr>
        <xdr:cNvPr id="370" name="楕円 369"/>
        <xdr:cNvSpPr/>
      </xdr:nvSpPr>
      <xdr:spPr>
        <a:xfrm>
          <a:off x="7810500" y="10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11947</xdr:rowOff>
    </xdr:from>
    <xdr:ext cx="534377" cy="259045"/>
    <xdr:sp macro="" textlink="">
      <xdr:nvSpPr>
        <xdr:cNvPr id="371" name="テキスト ボックス 370"/>
        <xdr:cNvSpPr txBox="1"/>
      </xdr:nvSpPr>
      <xdr:spPr>
        <a:xfrm>
          <a:off x="7594111" y="101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92902</xdr:rowOff>
    </xdr:from>
    <xdr:to>
      <xdr:col>36</xdr:col>
      <xdr:colOff>165100</xdr:colOff>
      <xdr:row>59</xdr:row>
      <xdr:rowOff>23052</xdr:rowOff>
    </xdr:to>
    <xdr:sp macro="" textlink="">
      <xdr:nvSpPr>
        <xdr:cNvPr id="372" name="楕円 371"/>
        <xdr:cNvSpPr/>
      </xdr:nvSpPr>
      <xdr:spPr>
        <a:xfrm>
          <a:off x="6921500" y="100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14179</xdr:rowOff>
    </xdr:from>
    <xdr:ext cx="534377" cy="259045"/>
    <xdr:sp macro="" textlink="">
      <xdr:nvSpPr>
        <xdr:cNvPr id="373" name="テキスト ボックス 372"/>
        <xdr:cNvSpPr txBox="1"/>
      </xdr:nvSpPr>
      <xdr:spPr>
        <a:xfrm>
          <a:off x="6705111" y="101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3642</xdr:rowOff>
    </xdr:from>
    <xdr:to>
      <xdr:col>55</xdr:col>
      <xdr:colOff>0</xdr:colOff>
      <xdr:row>78</xdr:row>
      <xdr:rowOff>87703</xdr:rowOff>
    </xdr:to>
    <xdr:cxnSp macro="">
      <xdr:nvCxnSpPr>
        <xdr:cNvPr id="400" name="直線コネクタ 399"/>
        <xdr:cNvCxnSpPr/>
      </xdr:nvCxnSpPr>
      <xdr:spPr>
        <a:xfrm>
          <a:off x="9639300" y="13376742"/>
          <a:ext cx="838200" cy="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105339</xdr:rowOff>
    </xdr:from>
    <xdr:to>
      <xdr:col>50</xdr:col>
      <xdr:colOff>114300</xdr:colOff>
      <xdr:row>78</xdr:row>
      <xdr:rowOff>3642</xdr:rowOff>
    </xdr:to>
    <xdr:cxnSp macro="">
      <xdr:nvCxnSpPr>
        <xdr:cNvPr id="403" name="直線コネクタ 402"/>
        <xdr:cNvCxnSpPr/>
      </xdr:nvCxnSpPr>
      <xdr:spPr>
        <a:xfrm>
          <a:off x="8750300" y="13306989"/>
          <a:ext cx="889000" cy="6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105339</xdr:rowOff>
    </xdr:from>
    <xdr:to>
      <xdr:col>45</xdr:col>
      <xdr:colOff>177800</xdr:colOff>
      <xdr:row>78</xdr:row>
      <xdr:rowOff>48271</xdr:rowOff>
    </xdr:to>
    <xdr:cxnSp macro="">
      <xdr:nvCxnSpPr>
        <xdr:cNvPr id="406" name="直線コネクタ 405"/>
        <xdr:cNvCxnSpPr/>
      </xdr:nvCxnSpPr>
      <xdr:spPr>
        <a:xfrm flipV="1">
          <a:off x="7861300" y="13306989"/>
          <a:ext cx="889000" cy="1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48271</xdr:rowOff>
    </xdr:from>
    <xdr:to>
      <xdr:col>41</xdr:col>
      <xdr:colOff>50800</xdr:colOff>
      <xdr:row>78</xdr:row>
      <xdr:rowOff>75440</xdr:rowOff>
    </xdr:to>
    <xdr:cxnSp macro="">
      <xdr:nvCxnSpPr>
        <xdr:cNvPr id="409" name="直線コネクタ 408"/>
        <xdr:cNvCxnSpPr/>
      </xdr:nvCxnSpPr>
      <xdr:spPr>
        <a:xfrm flipV="1">
          <a:off x="6972300" y="13421371"/>
          <a:ext cx="8890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xdr:rowOff>
    </xdr:from>
    <xdr:to>
      <xdr:col>36</xdr:col>
      <xdr:colOff>165100</xdr:colOff>
      <xdr:row>78</xdr:row>
      <xdr:rowOff>103088</xdr:rowOff>
    </xdr:to>
    <xdr:sp macro="" textlink="">
      <xdr:nvSpPr>
        <xdr:cNvPr id="412" name="フローチャート: 判断 411"/>
        <xdr:cNvSpPr/>
      </xdr:nvSpPr>
      <xdr:spPr>
        <a:xfrm>
          <a:off x="6921500" y="13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119615</xdr:rowOff>
    </xdr:from>
    <xdr:ext cx="534377" cy="259045"/>
    <xdr:sp macro="" textlink="">
      <xdr:nvSpPr>
        <xdr:cNvPr id="413" name="テキスト ボックス 412"/>
        <xdr:cNvSpPr txBox="1"/>
      </xdr:nvSpPr>
      <xdr:spPr>
        <a:xfrm>
          <a:off x="6705111" y="131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36903</xdr:rowOff>
    </xdr:from>
    <xdr:to>
      <xdr:col>55</xdr:col>
      <xdr:colOff>50800</xdr:colOff>
      <xdr:row>78</xdr:row>
      <xdr:rowOff>138503</xdr:rowOff>
    </xdr:to>
    <xdr:sp macro="" textlink="">
      <xdr:nvSpPr>
        <xdr:cNvPr id="419" name="楕円 418"/>
        <xdr:cNvSpPr/>
      </xdr:nvSpPr>
      <xdr:spPr>
        <a:xfrm>
          <a:off x="10426700" y="134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124292</xdr:rowOff>
    </xdr:from>
    <xdr:to>
      <xdr:col>50</xdr:col>
      <xdr:colOff>165100</xdr:colOff>
      <xdr:row>78</xdr:row>
      <xdr:rowOff>54442</xdr:rowOff>
    </xdr:to>
    <xdr:sp macro="" textlink="">
      <xdr:nvSpPr>
        <xdr:cNvPr id="421" name="楕円 420"/>
        <xdr:cNvSpPr/>
      </xdr:nvSpPr>
      <xdr:spPr>
        <a:xfrm>
          <a:off x="9588500" y="133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70969</xdr:rowOff>
    </xdr:from>
    <xdr:ext cx="534377" cy="259045"/>
    <xdr:sp macro="" textlink="">
      <xdr:nvSpPr>
        <xdr:cNvPr id="422" name="テキスト ボックス 421"/>
        <xdr:cNvSpPr txBox="1"/>
      </xdr:nvSpPr>
      <xdr:spPr>
        <a:xfrm>
          <a:off x="9372111" y="131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54539</xdr:rowOff>
    </xdr:from>
    <xdr:to>
      <xdr:col>46</xdr:col>
      <xdr:colOff>38100</xdr:colOff>
      <xdr:row>77</xdr:row>
      <xdr:rowOff>156139</xdr:rowOff>
    </xdr:to>
    <xdr:sp macro="" textlink="">
      <xdr:nvSpPr>
        <xdr:cNvPr id="423" name="楕円 422"/>
        <xdr:cNvSpPr/>
      </xdr:nvSpPr>
      <xdr:spPr>
        <a:xfrm>
          <a:off x="8699500" y="1325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1216</xdr:rowOff>
    </xdr:from>
    <xdr:ext cx="534377" cy="259045"/>
    <xdr:sp macro="" textlink="">
      <xdr:nvSpPr>
        <xdr:cNvPr id="424" name="テキスト ボックス 423"/>
        <xdr:cNvSpPr txBox="1"/>
      </xdr:nvSpPr>
      <xdr:spPr>
        <a:xfrm>
          <a:off x="8483111" y="130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168921</xdr:rowOff>
    </xdr:from>
    <xdr:to>
      <xdr:col>41</xdr:col>
      <xdr:colOff>101600</xdr:colOff>
      <xdr:row>78</xdr:row>
      <xdr:rowOff>99071</xdr:rowOff>
    </xdr:to>
    <xdr:sp macro="" textlink="">
      <xdr:nvSpPr>
        <xdr:cNvPr id="425" name="楕円 424"/>
        <xdr:cNvSpPr/>
      </xdr:nvSpPr>
      <xdr:spPr>
        <a:xfrm>
          <a:off x="7810500" y="133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90198</xdr:rowOff>
    </xdr:from>
    <xdr:ext cx="534377" cy="259045"/>
    <xdr:sp macro="" textlink="">
      <xdr:nvSpPr>
        <xdr:cNvPr id="426" name="テキスト ボックス 425"/>
        <xdr:cNvSpPr txBox="1"/>
      </xdr:nvSpPr>
      <xdr:spPr>
        <a:xfrm>
          <a:off x="7594111" y="134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24640</xdr:rowOff>
    </xdr:from>
    <xdr:to>
      <xdr:col>36</xdr:col>
      <xdr:colOff>165100</xdr:colOff>
      <xdr:row>78</xdr:row>
      <xdr:rowOff>126240</xdr:rowOff>
    </xdr:to>
    <xdr:sp macro="" textlink="">
      <xdr:nvSpPr>
        <xdr:cNvPr id="427" name="楕円 426"/>
        <xdr:cNvSpPr/>
      </xdr:nvSpPr>
      <xdr:spPr>
        <a:xfrm>
          <a:off x="6921500" y="13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117367</xdr:rowOff>
    </xdr:from>
    <xdr:ext cx="534377" cy="259045"/>
    <xdr:sp macro="" textlink="">
      <xdr:nvSpPr>
        <xdr:cNvPr id="428" name="テキスト ボックス 427"/>
        <xdr:cNvSpPr txBox="1"/>
      </xdr:nvSpPr>
      <xdr:spPr>
        <a:xfrm>
          <a:off x="6705111" y="13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52927</xdr:rowOff>
    </xdr:from>
    <xdr:to>
      <xdr:col>55</xdr:col>
      <xdr:colOff>0</xdr:colOff>
      <xdr:row>98</xdr:row>
      <xdr:rowOff>168889</xdr:rowOff>
    </xdr:to>
    <xdr:cxnSp macro="">
      <xdr:nvCxnSpPr>
        <xdr:cNvPr id="457" name="直線コネクタ 456"/>
        <xdr:cNvCxnSpPr/>
      </xdr:nvCxnSpPr>
      <xdr:spPr>
        <a:xfrm flipV="1">
          <a:off x="9639300" y="16855027"/>
          <a:ext cx="8382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126659</xdr:rowOff>
    </xdr:from>
    <xdr:to>
      <xdr:col>50</xdr:col>
      <xdr:colOff>114300</xdr:colOff>
      <xdr:row>98</xdr:row>
      <xdr:rowOff>168889</xdr:rowOff>
    </xdr:to>
    <xdr:cxnSp macro="">
      <xdr:nvCxnSpPr>
        <xdr:cNvPr id="460" name="直線コネクタ 459"/>
        <xdr:cNvCxnSpPr/>
      </xdr:nvCxnSpPr>
      <xdr:spPr>
        <a:xfrm>
          <a:off x="8750300" y="16928759"/>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126659</xdr:rowOff>
    </xdr:from>
    <xdr:to>
      <xdr:col>45</xdr:col>
      <xdr:colOff>177800</xdr:colOff>
      <xdr:row>98</xdr:row>
      <xdr:rowOff>162083</xdr:rowOff>
    </xdr:to>
    <xdr:cxnSp macro="">
      <xdr:nvCxnSpPr>
        <xdr:cNvPr id="463" name="直線コネクタ 462"/>
        <xdr:cNvCxnSpPr/>
      </xdr:nvCxnSpPr>
      <xdr:spPr>
        <a:xfrm flipV="1">
          <a:off x="7861300" y="16928759"/>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162083</xdr:rowOff>
    </xdr:from>
    <xdr:to>
      <xdr:col>41</xdr:col>
      <xdr:colOff>50800</xdr:colOff>
      <xdr:row>98</xdr:row>
      <xdr:rowOff>170138</xdr:rowOff>
    </xdr:to>
    <xdr:cxnSp macro="">
      <xdr:nvCxnSpPr>
        <xdr:cNvPr id="466" name="直線コネクタ 465"/>
        <xdr:cNvCxnSpPr/>
      </xdr:nvCxnSpPr>
      <xdr:spPr>
        <a:xfrm flipV="1">
          <a:off x="6972300" y="16964183"/>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10505</xdr:rowOff>
    </xdr:from>
    <xdr:to>
      <xdr:col>36</xdr:col>
      <xdr:colOff>165100</xdr:colOff>
      <xdr:row>98</xdr:row>
      <xdr:rowOff>112105</xdr:rowOff>
    </xdr:to>
    <xdr:sp macro="" textlink="">
      <xdr:nvSpPr>
        <xdr:cNvPr id="469" name="フローチャート: 判断 468"/>
        <xdr:cNvSpPr/>
      </xdr:nvSpPr>
      <xdr:spPr>
        <a:xfrm>
          <a:off x="6921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128632</xdr:rowOff>
    </xdr:from>
    <xdr:ext cx="534377" cy="259045"/>
    <xdr:sp macro="" textlink="">
      <xdr:nvSpPr>
        <xdr:cNvPr id="470" name="テキスト ボックス 469"/>
        <xdr:cNvSpPr txBox="1"/>
      </xdr:nvSpPr>
      <xdr:spPr>
        <a:xfrm>
          <a:off x="6705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2127</xdr:rowOff>
    </xdr:from>
    <xdr:to>
      <xdr:col>55</xdr:col>
      <xdr:colOff>50800</xdr:colOff>
      <xdr:row>98</xdr:row>
      <xdr:rowOff>103727</xdr:rowOff>
    </xdr:to>
    <xdr:sp macro="" textlink="">
      <xdr:nvSpPr>
        <xdr:cNvPr id="476" name="楕円 475"/>
        <xdr:cNvSpPr/>
      </xdr:nvSpPr>
      <xdr:spPr>
        <a:xfrm>
          <a:off x="10426700" y="16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88504</xdr:rowOff>
    </xdr:from>
    <xdr:ext cx="534377" cy="259045"/>
    <xdr:sp macro="" textlink="">
      <xdr:nvSpPr>
        <xdr:cNvPr id="477" name="普通建設事業費 （ うち更新整備　）該当値テキスト"/>
        <xdr:cNvSpPr txBox="1"/>
      </xdr:nvSpPr>
      <xdr:spPr>
        <a:xfrm>
          <a:off x="10528300" y="167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118089</xdr:rowOff>
    </xdr:from>
    <xdr:to>
      <xdr:col>50</xdr:col>
      <xdr:colOff>165100</xdr:colOff>
      <xdr:row>99</xdr:row>
      <xdr:rowOff>48239</xdr:rowOff>
    </xdr:to>
    <xdr:sp macro="" textlink="">
      <xdr:nvSpPr>
        <xdr:cNvPr id="478" name="楕円 477"/>
        <xdr:cNvSpPr/>
      </xdr:nvSpPr>
      <xdr:spPr>
        <a:xfrm>
          <a:off x="9588500" y="1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39366</xdr:rowOff>
    </xdr:from>
    <xdr:ext cx="534377" cy="259045"/>
    <xdr:sp macro="" textlink="">
      <xdr:nvSpPr>
        <xdr:cNvPr id="479" name="テキスト ボックス 478"/>
        <xdr:cNvSpPr txBox="1"/>
      </xdr:nvSpPr>
      <xdr:spPr>
        <a:xfrm>
          <a:off x="9372111" y="1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75859</xdr:rowOff>
    </xdr:from>
    <xdr:to>
      <xdr:col>46</xdr:col>
      <xdr:colOff>38100</xdr:colOff>
      <xdr:row>99</xdr:row>
      <xdr:rowOff>6009</xdr:rowOff>
    </xdr:to>
    <xdr:sp macro="" textlink="">
      <xdr:nvSpPr>
        <xdr:cNvPr id="480" name="楕円 479"/>
        <xdr:cNvSpPr/>
      </xdr:nvSpPr>
      <xdr:spPr>
        <a:xfrm>
          <a:off x="8699500" y="16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168586</xdr:rowOff>
    </xdr:from>
    <xdr:ext cx="534377" cy="259045"/>
    <xdr:sp macro="" textlink="">
      <xdr:nvSpPr>
        <xdr:cNvPr id="481" name="テキスト ボックス 480"/>
        <xdr:cNvSpPr txBox="1"/>
      </xdr:nvSpPr>
      <xdr:spPr>
        <a:xfrm>
          <a:off x="8483111" y="169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111283</xdr:rowOff>
    </xdr:from>
    <xdr:to>
      <xdr:col>41</xdr:col>
      <xdr:colOff>101600</xdr:colOff>
      <xdr:row>99</xdr:row>
      <xdr:rowOff>41433</xdr:rowOff>
    </xdr:to>
    <xdr:sp macro="" textlink="">
      <xdr:nvSpPr>
        <xdr:cNvPr id="482" name="楕円 481"/>
        <xdr:cNvSpPr/>
      </xdr:nvSpPr>
      <xdr:spPr>
        <a:xfrm>
          <a:off x="7810500" y="169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32560</xdr:rowOff>
    </xdr:from>
    <xdr:ext cx="534377" cy="259045"/>
    <xdr:sp macro="" textlink="">
      <xdr:nvSpPr>
        <xdr:cNvPr id="483" name="テキスト ボックス 482"/>
        <xdr:cNvSpPr txBox="1"/>
      </xdr:nvSpPr>
      <xdr:spPr>
        <a:xfrm>
          <a:off x="7594111" y="170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119338</xdr:rowOff>
    </xdr:from>
    <xdr:to>
      <xdr:col>36</xdr:col>
      <xdr:colOff>165100</xdr:colOff>
      <xdr:row>99</xdr:row>
      <xdr:rowOff>49488</xdr:rowOff>
    </xdr:to>
    <xdr:sp macro="" textlink="">
      <xdr:nvSpPr>
        <xdr:cNvPr id="484" name="楕円 483"/>
        <xdr:cNvSpPr/>
      </xdr:nvSpPr>
      <xdr:spPr>
        <a:xfrm>
          <a:off x="6921500" y="169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40615</xdr:rowOff>
    </xdr:from>
    <xdr:ext cx="534377" cy="259045"/>
    <xdr:sp macro="" textlink="">
      <xdr:nvSpPr>
        <xdr:cNvPr id="485" name="テキスト ボックス 484"/>
        <xdr:cNvSpPr txBox="1"/>
      </xdr:nvSpPr>
      <xdr:spPr>
        <a:xfrm>
          <a:off x="6705111" y="170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4731</xdr:rowOff>
    </xdr:from>
    <xdr:to>
      <xdr:col>85</xdr:col>
      <xdr:colOff>127000</xdr:colOff>
      <xdr:row>39</xdr:row>
      <xdr:rowOff>28163</xdr:rowOff>
    </xdr:to>
    <xdr:cxnSp macro="">
      <xdr:nvCxnSpPr>
        <xdr:cNvPr id="514" name="直線コネクタ 513"/>
        <xdr:cNvCxnSpPr/>
      </xdr:nvCxnSpPr>
      <xdr:spPr>
        <a:xfrm>
          <a:off x="15481300" y="6691281"/>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4731</xdr:rowOff>
    </xdr:from>
    <xdr:to>
      <xdr:col>81</xdr:col>
      <xdr:colOff>50800</xdr:colOff>
      <xdr:row>39</xdr:row>
      <xdr:rowOff>6103</xdr:rowOff>
    </xdr:to>
    <xdr:cxnSp macro="">
      <xdr:nvCxnSpPr>
        <xdr:cNvPr id="517" name="直線コネクタ 516"/>
        <xdr:cNvCxnSpPr/>
      </xdr:nvCxnSpPr>
      <xdr:spPr>
        <a:xfrm flipV="1">
          <a:off x="14592300" y="66912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6103</xdr:rowOff>
    </xdr:from>
    <xdr:to>
      <xdr:col>76</xdr:col>
      <xdr:colOff>114300</xdr:colOff>
      <xdr:row>39</xdr:row>
      <xdr:rowOff>44450</xdr:rowOff>
    </xdr:to>
    <xdr:cxnSp macro="">
      <xdr:nvCxnSpPr>
        <xdr:cNvPr id="520" name="直線コネクタ 519"/>
        <xdr:cNvCxnSpPr/>
      </xdr:nvCxnSpPr>
      <xdr:spPr>
        <a:xfrm flipV="1">
          <a:off x="13703300" y="6692653"/>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6" name="フローチャート: 判断 525"/>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7" name="テキスト ボックス 526"/>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148813</xdr:rowOff>
    </xdr:from>
    <xdr:to>
      <xdr:col>85</xdr:col>
      <xdr:colOff>177800</xdr:colOff>
      <xdr:row>39</xdr:row>
      <xdr:rowOff>78963</xdr:rowOff>
    </xdr:to>
    <xdr:sp macro="" textlink="">
      <xdr:nvSpPr>
        <xdr:cNvPr id="533" name="楕円 532"/>
        <xdr:cNvSpPr/>
      </xdr:nvSpPr>
      <xdr:spPr>
        <a:xfrm>
          <a:off x="16268700" y="66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63740</xdr:rowOff>
    </xdr:from>
    <xdr:ext cx="378565" cy="259045"/>
    <xdr:sp macro="" textlink="">
      <xdr:nvSpPr>
        <xdr:cNvPr id="534" name="災害復旧事業費該当値テキスト"/>
        <xdr:cNvSpPr txBox="1"/>
      </xdr:nvSpPr>
      <xdr:spPr>
        <a:xfrm>
          <a:off x="16370300" y="6578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125381</xdr:rowOff>
    </xdr:from>
    <xdr:to>
      <xdr:col>81</xdr:col>
      <xdr:colOff>101600</xdr:colOff>
      <xdr:row>39</xdr:row>
      <xdr:rowOff>55531</xdr:rowOff>
    </xdr:to>
    <xdr:sp macro="" textlink="">
      <xdr:nvSpPr>
        <xdr:cNvPr id="535" name="楕円 534"/>
        <xdr:cNvSpPr/>
      </xdr:nvSpPr>
      <xdr:spPr>
        <a:xfrm>
          <a:off x="15430500" y="66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46658</xdr:rowOff>
    </xdr:from>
    <xdr:ext cx="469744" cy="259045"/>
    <xdr:sp macro="" textlink="">
      <xdr:nvSpPr>
        <xdr:cNvPr id="536" name="テキスト ボックス 535"/>
        <xdr:cNvSpPr txBox="1"/>
      </xdr:nvSpPr>
      <xdr:spPr>
        <a:xfrm>
          <a:off x="15246428" y="6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126753</xdr:rowOff>
    </xdr:from>
    <xdr:to>
      <xdr:col>76</xdr:col>
      <xdr:colOff>165100</xdr:colOff>
      <xdr:row>39</xdr:row>
      <xdr:rowOff>56903</xdr:rowOff>
    </xdr:to>
    <xdr:sp macro="" textlink="">
      <xdr:nvSpPr>
        <xdr:cNvPr id="537" name="楕円 536"/>
        <xdr:cNvSpPr/>
      </xdr:nvSpPr>
      <xdr:spPr>
        <a:xfrm>
          <a:off x="14541500" y="66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48030</xdr:rowOff>
    </xdr:from>
    <xdr:ext cx="469744" cy="259045"/>
    <xdr:sp macro="" textlink="">
      <xdr:nvSpPr>
        <xdr:cNvPr id="538" name="テキスト ボックス 537"/>
        <xdr:cNvSpPr txBox="1"/>
      </xdr:nvSpPr>
      <xdr:spPr>
        <a:xfrm>
          <a:off x="14357428" y="673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158245</xdr:rowOff>
    </xdr:from>
    <xdr:to>
      <xdr:col>85</xdr:col>
      <xdr:colOff>127000</xdr:colOff>
      <xdr:row>76</xdr:row>
      <xdr:rowOff>32336</xdr:rowOff>
    </xdr:to>
    <xdr:cxnSp macro="">
      <xdr:nvCxnSpPr>
        <xdr:cNvPr id="618" name="直線コネクタ 617"/>
        <xdr:cNvCxnSpPr/>
      </xdr:nvCxnSpPr>
      <xdr:spPr>
        <a:xfrm>
          <a:off x="15481300" y="13016995"/>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108359</xdr:rowOff>
    </xdr:from>
    <xdr:to>
      <xdr:col>81</xdr:col>
      <xdr:colOff>50800</xdr:colOff>
      <xdr:row>75</xdr:row>
      <xdr:rowOff>158245</xdr:rowOff>
    </xdr:to>
    <xdr:cxnSp macro="">
      <xdr:nvCxnSpPr>
        <xdr:cNvPr id="621" name="直線コネクタ 620"/>
        <xdr:cNvCxnSpPr/>
      </xdr:nvCxnSpPr>
      <xdr:spPr>
        <a:xfrm>
          <a:off x="14592300" y="12967109"/>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52284</xdr:rowOff>
    </xdr:from>
    <xdr:to>
      <xdr:col>76</xdr:col>
      <xdr:colOff>114300</xdr:colOff>
      <xdr:row>75</xdr:row>
      <xdr:rowOff>108359</xdr:rowOff>
    </xdr:to>
    <xdr:cxnSp macro="">
      <xdr:nvCxnSpPr>
        <xdr:cNvPr id="624" name="直線コネクタ 623"/>
        <xdr:cNvCxnSpPr/>
      </xdr:nvCxnSpPr>
      <xdr:spPr>
        <a:xfrm>
          <a:off x="13703300" y="12911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41859</xdr:rowOff>
    </xdr:from>
    <xdr:to>
      <xdr:col>71</xdr:col>
      <xdr:colOff>177800</xdr:colOff>
      <xdr:row>75</xdr:row>
      <xdr:rowOff>52284</xdr:rowOff>
    </xdr:to>
    <xdr:cxnSp macro="">
      <xdr:nvCxnSpPr>
        <xdr:cNvPr id="627" name="直線コネクタ 626"/>
        <xdr:cNvCxnSpPr/>
      </xdr:nvCxnSpPr>
      <xdr:spPr>
        <a:xfrm>
          <a:off x="12814300" y="1290060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0" name="フローチャート: 判断 629"/>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74903</xdr:rowOff>
    </xdr:from>
    <xdr:ext cx="534377" cy="259045"/>
    <xdr:sp macro="" textlink="">
      <xdr:nvSpPr>
        <xdr:cNvPr id="631" name="テキスト ボックス 630"/>
        <xdr:cNvSpPr txBox="1"/>
      </xdr:nvSpPr>
      <xdr:spPr>
        <a:xfrm>
          <a:off x="12547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152986</xdr:rowOff>
    </xdr:from>
    <xdr:to>
      <xdr:col>85</xdr:col>
      <xdr:colOff>177800</xdr:colOff>
      <xdr:row>76</xdr:row>
      <xdr:rowOff>83136</xdr:rowOff>
    </xdr:to>
    <xdr:sp macro="" textlink="">
      <xdr:nvSpPr>
        <xdr:cNvPr id="637" name="楕円 636"/>
        <xdr:cNvSpPr/>
      </xdr:nvSpPr>
      <xdr:spPr>
        <a:xfrm>
          <a:off x="16268700" y="130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4413</xdr:rowOff>
    </xdr:from>
    <xdr:ext cx="534377" cy="259045"/>
    <xdr:sp macro="" textlink="">
      <xdr:nvSpPr>
        <xdr:cNvPr id="638" name="公債費該当値テキスト"/>
        <xdr:cNvSpPr txBox="1"/>
      </xdr:nvSpPr>
      <xdr:spPr>
        <a:xfrm>
          <a:off x="16370300" y="128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107444</xdr:rowOff>
    </xdr:from>
    <xdr:to>
      <xdr:col>81</xdr:col>
      <xdr:colOff>101600</xdr:colOff>
      <xdr:row>76</xdr:row>
      <xdr:rowOff>37595</xdr:rowOff>
    </xdr:to>
    <xdr:sp macro="" textlink="">
      <xdr:nvSpPr>
        <xdr:cNvPr id="639" name="楕円 638"/>
        <xdr:cNvSpPr/>
      </xdr:nvSpPr>
      <xdr:spPr>
        <a:xfrm>
          <a:off x="15430500" y="12966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54121</xdr:rowOff>
    </xdr:from>
    <xdr:ext cx="599010" cy="259045"/>
    <xdr:sp macro="" textlink="">
      <xdr:nvSpPr>
        <xdr:cNvPr id="640" name="テキスト ボックス 639"/>
        <xdr:cNvSpPr txBox="1"/>
      </xdr:nvSpPr>
      <xdr:spPr>
        <a:xfrm>
          <a:off x="15181795" y="1274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57559</xdr:rowOff>
    </xdr:from>
    <xdr:to>
      <xdr:col>76</xdr:col>
      <xdr:colOff>165100</xdr:colOff>
      <xdr:row>75</xdr:row>
      <xdr:rowOff>159159</xdr:rowOff>
    </xdr:to>
    <xdr:sp macro="" textlink="">
      <xdr:nvSpPr>
        <xdr:cNvPr id="641" name="楕円 640"/>
        <xdr:cNvSpPr/>
      </xdr:nvSpPr>
      <xdr:spPr>
        <a:xfrm>
          <a:off x="14541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4236</xdr:rowOff>
    </xdr:from>
    <xdr:ext cx="599010" cy="259045"/>
    <xdr:sp macro="" textlink="">
      <xdr:nvSpPr>
        <xdr:cNvPr id="642" name="テキスト ボックス 641"/>
        <xdr:cNvSpPr txBox="1"/>
      </xdr:nvSpPr>
      <xdr:spPr>
        <a:xfrm>
          <a:off x="14292795" y="1269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1484</xdr:rowOff>
    </xdr:from>
    <xdr:to>
      <xdr:col>72</xdr:col>
      <xdr:colOff>38100</xdr:colOff>
      <xdr:row>75</xdr:row>
      <xdr:rowOff>103084</xdr:rowOff>
    </xdr:to>
    <xdr:sp macro="" textlink="">
      <xdr:nvSpPr>
        <xdr:cNvPr id="643" name="楕円 642"/>
        <xdr:cNvSpPr/>
      </xdr:nvSpPr>
      <xdr:spPr>
        <a:xfrm>
          <a:off x="13652500" y="12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119611</xdr:rowOff>
    </xdr:from>
    <xdr:ext cx="599010" cy="259045"/>
    <xdr:sp macro="" textlink="">
      <xdr:nvSpPr>
        <xdr:cNvPr id="644" name="テキスト ボックス 643"/>
        <xdr:cNvSpPr txBox="1"/>
      </xdr:nvSpPr>
      <xdr:spPr>
        <a:xfrm>
          <a:off x="13403795" y="1263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162509</xdr:rowOff>
    </xdr:from>
    <xdr:to>
      <xdr:col>67</xdr:col>
      <xdr:colOff>101600</xdr:colOff>
      <xdr:row>75</xdr:row>
      <xdr:rowOff>92659</xdr:rowOff>
    </xdr:to>
    <xdr:sp macro="" textlink="">
      <xdr:nvSpPr>
        <xdr:cNvPr id="645" name="楕円 644"/>
        <xdr:cNvSpPr/>
      </xdr:nvSpPr>
      <xdr:spPr>
        <a:xfrm>
          <a:off x="12763500" y="128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109186</xdr:rowOff>
    </xdr:from>
    <xdr:ext cx="599010" cy="259045"/>
    <xdr:sp macro="" textlink="">
      <xdr:nvSpPr>
        <xdr:cNvPr id="646" name="テキスト ボックス 645"/>
        <xdr:cNvSpPr txBox="1"/>
      </xdr:nvSpPr>
      <xdr:spPr>
        <a:xfrm>
          <a:off x="12514795" y="1262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78806</xdr:rowOff>
    </xdr:from>
    <xdr:to>
      <xdr:col>85</xdr:col>
      <xdr:colOff>127000</xdr:colOff>
      <xdr:row>98</xdr:row>
      <xdr:rowOff>123668</xdr:rowOff>
    </xdr:to>
    <xdr:cxnSp macro="">
      <xdr:nvCxnSpPr>
        <xdr:cNvPr id="673" name="直線コネクタ 672"/>
        <xdr:cNvCxnSpPr/>
      </xdr:nvCxnSpPr>
      <xdr:spPr>
        <a:xfrm>
          <a:off x="15481300" y="16880906"/>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78806</xdr:rowOff>
    </xdr:from>
    <xdr:to>
      <xdr:col>81</xdr:col>
      <xdr:colOff>50800</xdr:colOff>
      <xdr:row>98</xdr:row>
      <xdr:rowOff>108951</xdr:rowOff>
    </xdr:to>
    <xdr:cxnSp macro="">
      <xdr:nvCxnSpPr>
        <xdr:cNvPr id="676" name="直線コネクタ 675"/>
        <xdr:cNvCxnSpPr/>
      </xdr:nvCxnSpPr>
      <xdr:spPr>
        <a:xfrm flipV="1">
          <a:off x="14592300" y="16880906"/>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74881</xdr:rowOff>
    </xdr:from>
    <xdr:to>
      <xdr:col>76</xdr:col>
      <xdr:colOff>114300</xdr:colOff>
      <xdr:row>98</xdr:row>
      <xdr:rowOff>108951</xdr:rowOff>
    </xdr:to>
    <xdr:cxnSp macro="">
      <xdr:nvCxnSpPr>
        <xdr:cNvPr id="679" name="直線コネクタ 678"/>
        <xdr:cNvCxnSpPr/>
      </xdr:nvCxnSpPr>
      <xdr:spPr>
        <a:xfrm>
          <a:off x="13703300" y="16876981"/>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74881</xdr:rowOff>
    </xdr:from>
    <xdr:to>
      <xdr:col>71</xdr:col>
      <xdr:colOff>177800</xdr:colOff>
      <xdr:row>98</xdr:row>
      <xdr:rowOff>133259</xdr:rowOff>
    </xdr:to>
    <xdr:cxnSp macro="">
      <xdr:nvCxnSpPr>
        <xdr:cNvPr id="682" name="直線コネクタ 681"/>
        <xdr:cNvCxnSpPr/>
      </xdr:nvCxnSpPr>
      <xdr:spPr>
        <a:xfrm flipV="1">
          <a:off x="12814300" y="16876981"/>
          <a:ext cx="889000" cy="5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85" name="フローチャート: 判断 684"/>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86" name="テキスト ボックス 685"/>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72868</xdr:rowOff>
    </xdr:from>
    <xdr:to>
      <xdr:col>85</xdr:col>
      <xdr:colOff>177800</xdr:colOff>
      <xdr:row>99</xdr:row>
      <xdr:rowOff>3018</xdr:rowOff>
    </xdr:to>
    <xdr:sp macro="" textlink="">
      <xdr:nvSpPr>
        <xdr:cNvPr id="692" name="楕円 691"/>
        <xdr:cNvSpPr/>
      </xdr:nvSpPr>
      <xdr:spPr>
        <a:xfrm>
          <a:off x="16268700" y="168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159245</xdr:rowOff>
    </xdr:from>
    <xdr:ext cx="469744" cy="259045"/>
    <xdr:sp macro="" textlink="">
      <xdr:nvSpPr>
        <xdr:cNvPr id="693" name="積立金該当値テキスト"/>
        <xdr:cNvSpPr txBox="1"/>
      </xdr:nvSpPr>
      <xdr:spPr>
        <a:xfrm>
          <a:off x="16370300" y="167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28006</xdr:rowOff>
    </xdr:from>
    <xdr:to>
      <xdr:col>81</xdr:col>
      <xdr:colOff>101600</xdr:colOff>
      <xdr:row>98</xdr:row>
      <xdr:rowOff>129606</xdr:rowOff>
    </xdr:to>
    <xdr:sp macro="" textlink="">
      <xdr:nvSpPr>
        <xdr:cNvPr id="694" name="楕円 693"/>
        <xdr:cNvSpPr/>
      </xdr:nvSpPr>
      <xdr:spPr>
        <a:xfrm>
          <a:off x="15430500" y="16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120733</xdr:rowOff>
    </xdr:from>
    <xdr:ext cx="534377" cy="259045"/>
    <xdr:sp macro="" textlink="">
      <xdr:nvSpPr>
        <xdr:cNvPr id="695" name="テキスト ボックス 694"/>
        <xdr:cNvSpPr txBox="1"/>
      </xdr:nvSpPr>
      <xdr:spPr>
        <a:xfrm>
          <a:off x="15214111" y="16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58151</xdr:rowOff>
    </xdr:from>
    <xdr:to>
      <xdr:col>76</xdr:col>
      <xdr:colOff>165100</xdr:colOff>
      <xdr:row>98</xdr:row>
      <xdr:rowOff>159751</xdr:rowOff>
    </xdr:to>
    <xdr:sp macro="" textlink="">
      <xdr:nvSpPr>
        <xdr:cNvPr id="696" name="楕円 695"/>
        <xdr:cNvSpPr/>
      </xdr:nvSpPr>
      <xdr:spPr>
        <a:xfrm>
          <a:off x="14541500" y="168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150878</xdr:rowOff>
    </xdr:from>
    <xdr:ext cx="534377" cy="259045"/>
    <xdr:sp macro="" textlink="">
      <xdr:nvSpPr>
        <xdr:cNvPr id="697" name="テキスト ボックス 696"/>
        <xdr:cNvSpPr txBox="1"/>
      </xdr:nvSpPr>
      <xdr:spPr>
        <a:xfrm>
          <a:off x="14325111" y="169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24081</xdr:rowOff>
    </xdr:from>
    <xdr:to>
      <xdr:col>72</xdr:col>
      <xdr:colOff>38100</xdr:colOff>
      <xdr:row>98</xdr:row>
      <xdr:rowOff>125681</xdr:rowOff>
    </xdr:to>
    <xdr:sp macro="" textlink="">
      <xdr:nvSpPr>
        <xdr:cNvPr id="698" name="楕円 697"/>
        <xdr:cNvSpPr/>
      </xdr:nvSpPr>
      <xdr:spPr>
        <a:xfrm>
          <a:off x="13652500" y="168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116808</xdr:rowOff>
    </xdr:from>
    <xdr:ext cx="534377" cy="259045"/>
    <xdr:sp macro="" textlink="">
      <xdr:nvSpPr>
        <xdr:cNvPr id="699" name="テキスト ボックス 698"/>
        <xdr:cNvSpPr txBox="1"/>
      </xdr:nvSpPr>
      <xdr:spPr>
        <a:xfrm>
          <a:off x="13436111" y="169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82459</xdr:rowOff>
    </xdr:from>
    <xdr:to>
      <xdr:col>67</xdr:col>
      <xdr:colOff>101600</xdr:colOff>
      <xdr:row>99</xdr:row>
      <xdr:rowOff>12609</xdr:rowOff>
    </xdr:to>
    <xdr:sp macro="" textlink="">
      <xdr:nvSpPr>
        <xdr:cNvPr id="700" name="楕円 699"/>
        <xdr:cNvSpPr/>
      </xdr:nvSpPr>
      <xdr:spPr>
        <a:xfrm>
          <a:off x="12763500" y="168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3736</xdr:rowOff>
    </xdr:from>
    <xdr:ext cx="469744" cy="259045"/>
    <xdr:sp macro="" textlink="">
      <xdr:nvSpPr>
        <xdr:cNvPr id="701" name="テキスト ボックス 700"/>
        <xdr:cNvSpPr txBox="1"/>
      </xdr:nvSpPr>
      <xdr:spPr>
        <a:xfrm>
          <a:off x="12579428" y="1697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130099</xdr:rowOff>
    </xdr:from>
    <xdr:to>
      <xdr:col>102</xdr:col>
      <xdr:colOff>114300</xdr:colOff>
      <xdr:row>38</xdr:row>
      <xdr:rowOff>139700</xdr:rowOff>
    </xdr:to>
    <xdr:cxnSp macro="">
      <xdr:nvCxnSpPr>
        <xdr:cNvPr id="737" name="直線コネクタ 736"/>
        <xdr:cNvCxnSpPr/>
      </xdr:nvCxnSpPr>
      <xdr:spPr>
        <a:xfrm>
          <a:off x="18656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33396</xdr:rowOff>
    </xdr:from>
    <xdr:to>
      <xdr:col>98</xdr:col>
      <xdr:colOff>38100</xdr:colOff>
      <xdr:row>38</xdr:row>
      <xdr:rowOff>134996</xdr:rowOff>
    </xdr:to>
    <xdr:sp macro="" textlink="">
      <xdr:nvSpPr>
        <xdr:cNvPr id="740" name="フローチャート: 判断 739"/>
        <xdr:cNvSpPr/>
      </xdr:nvSpPr>
      <xdr:spPr>
        <a:xfrm>
          <a:off x="18605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151523</xdr:rowOff>
    </xdr:from>
    <xdr:ext cx="469744" cy="259045"/>
    <xdr:sp macro="" textlink="">
      <xdr:nvSpPr>
        <xdr:cNvPr id="741" name="テキスト ボックス 740"/>
        <xdr:cNvSpPr txBox="1"/>
      </xdr:nvSpPr>
      <xdr:spPr>
        <a:xfrm>
          <a:off x="18421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5" name="楕円 754"/>
        <xdr:cNvSpPr/>
      </xdr:nvSpPr>
      <xdr:spPr>
        <a:xfrm>
          <a:off x="18605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576</xdr:rowOff>
    </xdr:from>
    <xdr:ext cx="378565" cy="259045"/>
    <xdr:sp macro="" textlink="">
      <xdr:nvSpPr>
        <xdr:cNvPr id="756" name="テキスト ボックス 755"/>
        <xdr:cNvSpPr txBox="1"/>
      </xdr:nvSpPr>
      <xdr:spPr>
        <a:xfrm>
          <a:off x="18467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59842</xdr:rowOff>
    </xdr:from>
    <xdr:to>
      <xdr:col>116</xdr:col>
      <xdr:colOff>63500</xdr:colOff>
      <xdr:row>58</xdr:row>
      <xdr:rowOff>148463</xdr:rowOff>
    </xdr:to>
    <xdr:cxnSp macro="">
      <xdr:nvCxnSpPr>
        <xdr:cNvPr id="785" name="直線コネクタ 784"/>
        <xdr:cNvCxnSpPr/>
      </xdr:nvCxnSpPr>
      <xdr:spPr>
        <a:xfrm flipV="1">
          <a:off x="21323300" y="9832492"/>
          <a:ext cx="838200" cy="2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148463</xdr:rowOff>
    </xdr:from>
    <xdr:to>
      <xdr:col>111</xdr:col>
      <xdr:colOff>177800</xdr:colOff>
      <xdr:row>58</xdr:row>
      <xdr:rowOff>149606</xdr:rowOff>
    </xdr:to>
    <xdr:cxnSp macro="">
      <xdr:nvCxnSpPr>
        <xdr:cNvPr id="788" name="直線コネクタ 787"/>
        <xdr:cNvCxnSpPr/>
      </xdr:nvCxnSpPr>
      <xdr:spPr>
        <a:xfrm flipV="1">
          <a:off x="20434300" y="100925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149606</xdr:rowOff>
    </xdr:from>
    <xdr:to>
      <xdr:col>107</xdr:col>
      <xdr:colOff>50800</xdr:colOff>
      <xdr:row>58</xdr:row>
      <xdr:rowOff>150673</xdr:rowOff>
    </xdr:to>
    <xdr:cxnSp macro="">
      <xdr:nvCxnSpPr>
        <xdr:cNvPr id="791" name="直線コネクタ 790"/>
        <xdr:cNvCxnSpPr/>
      </xdr:nvCxnSpPr>
      <xdr:spPr>
        <a:xfrm flipV="1">
          <a:off x="19545300" y="1009370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50774</xdr:rowOff>
    </xdr:from>
    <xdr:to>
      <xdr:col>102</xdr:col>
      <xdr:colOff>114300</xdr:colOff>
      <xdr:row>58</xdr:row>
      <xdr:rowOff>150673</xdr:rowOff>
    </xdr:to>
    <xdr:cxnSp macro="">
      <xdr:nvCxnSpPr>
        <xdr:cNvPr id="794" name="直線コネクタ 793"/>
        <xdr:cNvCxnSpPr/>
      </xdr:nvCxnSpPr>
      <xdr:spPr>
        <a:xfrm>
          <a:off x="18656300" y="9823424"/>
          <a:ext cx="889000" cy="2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75870</xdr:rowOff>
    </xdr:from>
    <xdr:to>
      <xdr:col>98</xdr:col>
      <xdr:colOff>38100</xdr:colOff>
      <xdr:row>58</xdr:row>
      <xdr:rowOff>6020</xdr:rowOff>
    </xdr:to>
    <xdr:sp macro="" textlink="">
      <xdr:nvSpPr>
        <xdr:cNvPr id="797" name="フローチャート: 判断 796"/>
        <xdr:cNvSpPr/>
      </xdr:nvSpPr>
      <xdr:spPr>
        <a:xfrm>
          <a:off x="18605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168597</xdr:rowOff>
    </xdr:from>
    <xdr:ext cx="469744" cy="259045"/>
    <xdr:sp macro="" textlink="">
      <xdr:nvSpPr>
        <xdr:cNvPr id="798" name="テキスト ボックス 797"/>
        <xdr:cNvSpPr txBox="1"/>
      </xdr:nvSpPr>
      <xdr:spPr>
        <a:xfrm>
          <a:off x="18421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9042</xdr:rowOff>
    </xdr:from>
    <xdr:to>
      <xdr:col>116</xdr:col>
      <xdr:colOff>114300</xdr:colOff>
      <xdr:row>57</xdr:row>
      <xdr:rowOff>110642</xdr:rowOff>
    </xdr:to>
    <xdr:sp macro="" textlink="">
      <xdr:nvSpPr>
        <xdr:cNvPr id="804" name="楕円 803"/>
        <xdr:cNvSpPr/>
      </xdr:nvSpPr>
      <xdr:spPr>
        <a:xfrm>
          <a:off x="22110700" y="9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31919</xdr:rowOff>
    </xdr:from>
    <xdr:ext cx="469744" cy="259045"/>
    <xdr:sp macro="" textlink="">
      <xdr:nvSpPr>
        <xdr:cNvPr id="805" name="貸付金該当値テキスト"/>
        <xdr:cNvSpPr txBox="1"/>
      </xdr:nvSpPr>
      <xdr:spPr>
        <a:xfrm>
          <a:off x="22212300" y="96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97663</xdr:rowOff>
    </xdr:from>
    <xdr:to>
      <xdr:col>112</xdr:col>
      <xdr:colOff>38100</xdr:colOff>
      <xdr:row>59</xdr:row>
      <xdr:rowOff>27813</xdr:rowOff>
    </xdr:to>
    <xdr:sp macro="" textlink="">
      <xdr:nvSpPr>
        <xdr:cNvPr id="806" name="楕円 805"/>
        <xdr:cNvSpPr/>
      </xdr:nvSpPr>
      <xdr:spPr>
        <a:xfrm>
          <a:off x="21272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18940</xdr:rowOff>
    </xdr:from>
    <xdr:ext cx="378565" cy="259045"/>
    <xdr:sp macro="" textlink="">
      <xdr:nvSpPr>
        <xdr:cNvPr id="807" name="テキスト ボックス 806"/>
        <xdr:cNvSpPr txBox="1"/>
      </xdr:nvSpPr>
      <xdr:spPr>
        <a:xfrm>
          <a:off x="21134017" y="1013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98806</xdr:rowOff>
    </xdr:from>
    <xdr:to>
      <xdr:col>107</xdr:col>
      <xdr:colOff>101600</xdr:colOff>
      <xdr:row>59</xdr:row>
      <xdr:rowOff>28956</xdr:rowOff>
    </xdr:to>
    <xdr:sp macro="" textlink="">
      <xdr:nvSpPr>
        <xdr:cNvPr id="808" name="楕円 807"/>
        <xdr:cNvSpPr/>
      </xdr:nvSpPr>
      <xdr:spPr>
        <a:xfrm>
          <a:off x="20383500" y="100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20083</xdr:rowOff>
    </xdr:from>
    <xdr:ext cx="378565" cy="259045"/>
    <xdr:sp macro="" textlink="">
      <xdr:nvSpPr>
        <xdr:cNvPr id="809" name="テキスト ボックス 808"/>
        <xdr:cNvSpPr txBox="1"/>
      </xdr:nvSpPr>
      <xdr:spPr>
        <a:xfrm>
          <a:off x="20245017" y="1013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99873</xdr:rowOff>
    </xdr:from>
    <xdr:to>
      <xdr:col>102</xdr:col>
      <xdr:colOff>165100</xdr:colOff>
      <xdr:row>59</xdr:row>
      <xdr:rowOff>30023</xdr:rowOff>
    </xdr:to>
    <xdr:sp macro="" textlink="">
      <xdr:nvSpPr>
        <xdr:cNvPr id="810" name="楕円 809"/>
        <xdr:cNvSpPr/>
      </xdr:nvSpPr>
      <xdr:spPr>
        <a:xfrm>
          <a:off x="19494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21150</xdr:rowOff>
    </xdr:from>
    <xdr:ext cx="378565" cy="259045"/>
    <xdr:sp macro="" textlink="">
      <xdr:nvSpPr>
        <xdr:cNvPr id="811" name="テキスト ボックス 810"/>
        <xdr:cNvSpPr txBox="1"/>
      </xdr:nvSpPr>
      <xdr:spPr>
        <a:xfrm>
          <a:off x="19356017" y="1013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171424</xdr:rowOff>
    </xdr:from>
    <xdr:to>
      <xdr:col>98</xdr:col>
      <xdr:colOff>38100</xdr:colOff>
      <xdr:row>57</xdr:row>
      <xdr:rowOff>101574</xdr:rowOff>
    </xdr:to>
    <xdr:sp macro="" textlink="">
      <xdr:nvSpPr>
        <xdr:cNvPr id="812" name="楕円 811"/>
        <xdr:cNvSpPr/>
      </xdr:nvSpPr>
      <xdr:spPr>
        <a:xfrm>
          <a:off x="18605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118101</xdr:rowOff>
    </xdr:from>
    <xdr:ext cx="469744" cy="259045"/>
    <xdr:sp macro="" textlink="">
      <xdr:nvSpPr>
        <xdr:cNvPr id="813" name="テキスト ボックス 812"/>
        <xdr:cNvSpPr txBox="1"/>
      </xdr:nvSpPr>
      <xdr:spPr>
        <a:xfrm>
          <a:off x="18421428" y="954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164802</xdr:rowOff>
    </xdr:from>
    <xdr:to>
      <xdr:col>116</xdr:col>
      <xdr:colOff>63500</xdr:colOff>
      <xdr:row>74</xdr:row>
      <xdr:rowOff>32432</xdr:rowOff>
    </xdr:to>
    <xdr:cxnSp macro="">
      <xdr:nvCxnSpPr>
        <xdr:cNvPr id="845" name="直線コネクタ 844"/>
        <xdr:cNvCxnSpPr/>
      </xdr:nvCxnSpPr>
      <xdr:spPr>
        <a:xfrm>
          <a:off x="21323300" y="12680652"/>
          <a:ext cx="8382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164802</xdr:rowOff>
    </xdr:from>
    <xdr:to>
      <xdr:col>111</xdr:col>
      <xdr:colOff>177800</xdr:colOff>
      <xdr:row>74</xdr:row>
      <xdr:rowOff>118070</xdr:rowOff>
    </xdr:to>
    <xdr:cxnSp macro="">
      <xdr:nvCxnSpPr>
        <xdr:cNvPr id="848" name="直線コネクタ 847"/>
        <xdr:cNvCxnSpPr/>
      </xdr:nvCxnSpPr>
      <xdr:spPr>
        <a:xfrm flipV="1">
          <a:off x="20434300" y="12680652"/>
          <a:ext cx="889000" cy="1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118070</xdr:rowOff>
    </xdr:from>
    <xdr:to>
      <xdr:col>107</xdr:col>
      <xdr:colOff>50800</xdr:colOff>
      <xdr:row>74</xdr:row>
      <xdr:rowOff>165064</xdr:rowOff>
    </xdr:to>
    <xdr:cxnSp macro="">
      <xdr:nvCxnSpPr>
        <xdr:cNvPr id="851" name="直線コネクタ 850"/>
        <xdr:cNvCxnSpPr/>
      </xdr:nvCxnSpPr>
      <xdr:spPr>
        <a:xfrm flipV="1">
          <a:off x="19545300" y="12805370"/>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146438</xdr:rowOff>
    </xdr:from>
    <xdr:to>
      <xdr:col>102</xdr:col>
      <xdr:colOff>114300</xdr:colOff>
      <xdr:row>74</xdr:row>
      <xdr:rowOff>165064</xdr:rowOff>
    </xdr:to>
    <xdr:cxnSp macro="">
      <xdr:nvCxnSpPr>
        <xdr:cNvPr id="854" name="直線コネクタ 853"/>
        <xdr:cNvCxnSpPr/>
      </xdr:nvCxnSpPr>
      <xdr:spPr>
        <a:xfrm>
          <a:off x="18656300" y="12833738"/>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50887</xdr:rowOff>
    </xdr:from>
    <xdr:to>
      <xdr:col>98</xdr:col>
      <xdr:colOff>38100</xdr:colOff>
      <xdr:row>77</xdr:row>
      <xdr:rowOff>152487</xdr:rowOff>
    </xdr:to>
    <xdr:sp macro="" textlink="">
      <xdr:nvSpPr>
        <xdr:cNvPr id="857" name="フローチャート: 判断 856"/>
        <xdr:cNvSpPr/>
      </xdr:nvSpPr>
      <xdr:spPr>
        <a:xfrm>
          <a:off x="18605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143614</xdr:rowOff>
    </xdr:from>
    <xdr:ext cx="534377" cy="259045"/>
    <xdr:sp macro="" textlink="">
      <xdr:nvSpPr>
        <xdr:cNvPr id="858" name="テキスト ボックス 857"/>
        <xdr:cNvSpPr txBox="1"/>
      </xdr:nvSpPr>
      <xdr:spPr>
        <a:xfrm>
          <a:off x="18389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153082</xdr:rowOff>
    </xdr:from>
    <xdr:to>
      <xdr:col>116</xdr:col>
      <xdr:colOff>114300</xdr:colOff>
      <xdr:row>74</xdr:row>
      <xdr:rowOff>83232</xdr:rowOff>
    </xdr:to>
    <xdr:sp macro="" textlink="">
      <xdr:nvSpPr>
        <xdr:cNvPr id="864" name="楕円 863"/>
        <xdr:cNvSpPr/>
      </xdr:nvSpPr>
      <xdr:spPr>
        <a:xfrm>
          <a:off x="22110700" y="126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4509</xdr:rowOff>
    </xdr:from>
    <xdr:ext cx="599010" cy="259045"/>
    <xdr:sp macro="" textlink="">
      <xdr:nvSpPr>
        <xdr:cNvPr id="865" name="繰出金該当値テキスト"/>
        <xdr:cNvSpPr txBox="1"/>
      </xdr:nvSpPr>
      <xdr:spPr>
        <a:xfrm>
          <a:off x="22212300" y="1252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114002</xdr:rowOff>
    </xdr:from>
    <xdr:to>
      <xdr:col>112</xdr:col>
      <xdr:colOff>38100</xdr:colOff>
      <xdr:row>74</xdr:row>
      <xdr:rowOff>44152</xdr:rowOff>
    </xdr:to>
    <xdr:sp macro="" textlink="">
      <xdr:nvSpPr>
        <xdr:cNvPr id="866" name="楕円 865"/>
        <xdr:cNvSpPr/>
      </xdr:nvSpPr>
      <xdr:spPr>
        <a:xfrm>
          <a:off x="21272500" y="126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60679</xdr:rowOff>
    </xdr:from>
    <xdr:ext cx="599010" cy="259045"/>
    <xdr:sp macro="" textlink="">
      <xdr:nvSpPr>
        <xdr:cNvPr id="867" name="テキスト ボックス 866"/>
        <xdr:cNvSpPr txBox="1"/>
      </xdr:nvSpPr>
      <xdr:spPr>
        <a:xfrm>
          <a:off x="21023795" y="124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67270</xdr:rowOff>
    </xdr:from>
    <xdr:to>
      <xdr:col>107</xdr:col>
      <xdr:colOff>101600</xdr:colOff>
      <xdr:row>74</xdr:row>
      <xdr:rowOff>168870</xdr:rowOff>
    </xdr:to>
    <xdr:sp macro="" textlink="">
      <xdr:nvSpPr>
        <xdr:cNvPr id="868" name="楕円 867"/>
        <xdr:cNvSpPr/>
      </xdr:nvSpPr>
      <xdr:spPr>
        <a:xfrm>
          <a:off x="20383500" y="127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13947</xdr:rowOff>
    </xdr:from>
    <xdr:ext cx="599010" cy="259045"/>
    <xdr:sp macro="" textlink="">
      <xdr:nvSpPr>
        <xdr:cNvPr id="869" name="テキスト ボックス 868"/>
        <xdr:cNvSpPr txBox="1"/>
      </xdr:nvSpPr>
      <xdr:spPr>
        <a:xfrm>
          <a:off x="20134795" y="1252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114264</xdr:rowOff>
    </xdr:from>
    <xdr:to>
      <xdr:col>102</xdr:col>
      <xdr:colOff>165100</xdr:colOff>
      <xdr:row>75</xdr:row>
      <xdr:rowOff>44414</xdr:rowOff>
    </xdr:to>
    <xdr:sp macro="" textlink="">
      <xdr:nvSpPr>
        <xdr:cNvPr id="870" name="楕円 869"/>
        <xdr:cNvSpPr/>
      </xdr:nvSpPr>
      <xdr:spPr>
        <a:xfrm>
          <a:off x="19494500" y="128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60941</xdr:rowOff>
    </xdr:from>
    <xdr:ext cx="599010" cy="259045"/>
    <xdr:sp macro="" textlink="">
      <xdr:nvSpPr>
        <xdr:cNvPr id="871" name="テキスト ボックス 870"/>
        <xdr:cNvSpPr txBox="1"/>
      </xdr:nvSpPr>
      <xdr:spPr>
        <a:xfrm>
          <a:off x="19245795" y="1257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95638</xdr:rowOff>
    </xdr:from>
    <xdr:to>
      <xdr:col>98</xdr:col>
      <xdr:colOff>38100</xdr:colOff>
      <xdr:row>75</xdr:row>
      <xdr:rowOff>25788</xdr:rowOff>
    </xdr:to>
    <xdr:sp macro="" textlink="">
      <xdr:nvSpPr>
        <xdr:cNvPr id="872" name="楕円 871"/>
        <xdr:cNvSpPr/>
      </xdr:nvSpPr>
      <xdr:spPr>
        <a:xfrm>
          <a:off x="18605500" y="127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42315</xdr:rowOff>
    </xdr:from>
    <xdr:ext cx="599010" cy="259045"/>
    <xdr:sp macro="" textlink="">
      <xdr:nvSpPr>
        <xdr:cNvPr id="873" name="テキスト ボックス 872"/>
        <xdr:cNvSpPr txBox="1"/>
      </xdr:nvSpPr>
      <xdr:spPr>
        <a:xfrm>
          <a:off x="18356795" y="125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7" name="テキスト ボックス 886"/>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9" name="テキスト ボックス 888"/>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1" name="テキスト ボックス 890"/>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3" name="テキスト ボックス 892"/>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7" name="直線コネクタ 89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4" name="フローチャート: 判断 90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6" name="フローチャート: 判断 90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7" name="テキスト ボックス 90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9" name="フローチャート: 判断 90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0" name="テキスト ボックス 90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2" name="フローチャート: 判断 91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3" name="テキスト ボックス 91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4" name="フローチャート: 判断 913"/>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5" name="テキスト ボックス 914"/>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4" name="テキスト ボックス 923"/>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6" name="テキスト ボックス 925"/>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8" name="テキスト ボックス 927"/>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人件費や維持補修費が類似団体の平均値を上回っている状況である。　現存施設の統廃合を行い、人件費や維持補修費などの経費を削減する必要がある。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扶助費に関しては高齢化に伴う社会保障費が今後も増加していく見込みであり、削減は難しい状況である。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公債費は償還時期のピークを過ぎ、近年減少傾向にあるが、依然として類似団体の平均値より高い状況である。地方債の新規発行は償還額とバランスを取りながら計画的に行うよう努める。</a:t>
          </a:r>
        </a:p>
        <a:p>
          <a:r>
            <a:rPr kumimoji="1" lang="ja-JP" altLang="en-US" sz="1300">
              <a:latin typeface="ＭＳ Ｐゴシック" panose="020B0600070205080204" pitchFamily="50" charset="-128"/>
              <a:ea typeface="ＭＳ Ｐゴシック" panose="020B0600070205080204" pitchFamily="50" charset="-128"/>
            </a:rPr>
            <a:t>　繰出金は、類似団体の平均値を大きく上回っている。料金や保険料の適正化を視野に入れ、独立採算での運営が可能となるよう取り組む。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8,841
8,737
180.81
6,949,168
6,870,491
78,677
4,229,980
8,753,670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115062</xdr:rowOff>
    </xdr:from>
    <xdr:to>
      <xdr:col>24</xdr:col>
      <xdr:colOff>63500</xdr:colOff>
      <xdr:row>36</xdr:row>
      <xdr:rowOff>146304</xdr:rowOff>
    </xdr:to>
    <xdr:cxnSp macro="">
      <xdr:nvCxnSpPr>
        <xdr:cNvPr id="61" name="直線コネクタ 60"/>
        <xdr:cNvCxnSpPr/>
      </xdr:nvCxnSpPr>
      <xdr:spPr>
        <a:xfrm>
          <a:off x="3797300" y="6287262"/>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73914</xdr:rowOff>
    </xdr:from>
    <xdr:to>
      <xdr:col>19</xdr:col>
      <xdr:colOff>177800</xdr:colOff>
      <xdr:row>36</xdr:row>
      <xdr:rowOff>115062</xdr:rowOff>
    </xdr:to>
    <xdr:cxnSp macro="">
      <xdr:nvCxnSpPr>
        <xdr:cNvPr id="64" name="直線コネクタ 63"/>
        <xdr:cNvCxnSpPr/>
      </xdr:nvCxnSpPr>
      <xdr:spPr>
        <a:xfrm>
          <a:off x="2908300" y="62461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67818</xdr:rowOff>
    </xdr:from>
    <xdr:to>
      <xdr:col>15</xdr:col>
      <xdr:colOff>50800</xdr:colOff>
      <xdr:row>36</xdr:row>
      <xdr:rowOff>73914</xdr:rowOff>
    </xdr:to>
    <xdr:cxnSp macro="">
      <xdr:nvCxnSpPr>
        <xdr:cNvPr id="67" name="直線コネクタ 66"/>
        <xdr:cNvCxnSpPr/>
      </xdr:nvCxnSpPr>
      <xdr:spPr>
        <a:xfrm>
          <a:off x="2019300" y="624001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54864</xdr:rowOff>
    </xdr:from>
    <xdr:to>
      <xdr:col>10</xdr:col>
      <xdr:colOff>114300</xdr:colOff>
      <xdr:row>36</xdr:row>
      <xdr:rowOff>67818</xdr:rowOff>
    </xdr:to>
    <xdr:cxnSp macro="">
      <xdr:nvCxnSpPr>
        <xdr:cNvPr id="70" name="直線コネクタ 69"/>
        <xdr:cNvCxnSpPr/>
      </xdr:nvCxnSpPr>
      <xdr:spPr>
        <a:xfrm>
          <a:off x="1130300" y="622706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7874</xdr:rowOff>
    </xdr:from>
    <xdr:to>
      <xdr:col>6</xdr:col>
      <xdr:colOff>38100</xdr:colOff>
      <xdr:row>38</xdr:row>
      <xdr:rowOff>109474</xdr:rowOff>
    </xdr:to>
    <xdr:sp macro="" textlink="">
      <xdr:nvSpPr>
        <xdr:cNvPr id="73" name="フローチャート: 判断 72"/>
        <xdr:cNvSpPr/>
      </xdr:nvSpPr>
      <xdr:spPr>
        <a:xfrm>
          <a:off x="1079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100601</xdr:rowOff>
    </xdr:from>
    <xdr:ext cx="469744" cy="259045"/>
    <xdr:sp macro="" textlink="">
      <xdr:nvSpPr>
        <xdr:cNvPr id="74" name="テキスト ボックス 73"/>
        <xdr:cNvSpPr txBox="1"/>
      </xdr:nvSpPr>
      <xdr:spPr>
        <a:xfrm>
          <a:off x="895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95504</xdr:rowOff>
    </xdr:from>
    <xdr:to>
      <xdr:col>24</xdr:col>
      <xdr:colOff>114300</xdr:colOff>
      <xdr:row>37</xdr:row>
      <xdr:rowOff>25654</xdr:rowOff>
    </xdr:to>
    <xdr:sp macro="" textlink="">
      <xdr:nvSpPr>
        <xdr:cNvPr id="80" name="楕円 79"/>
        <xdr:cNvSpPr/>
      </xdr:nvSpPr>
      <xdr:spPr>
        <a:xfrm>
          <a:off x="4584700" y="62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73931</xdr:rowOff>
    </xdr:from>
    <xdr:ext cx="469744" cy="259045"/>
    <xdr:sp macro="" textlink="">
      <xdr:nvSpPr>
        <xdr:cNvPr id="81" name="議会費該当値テキスト"/>
        <xdr:cNvSpPr txBox="1"/>
      </xdr:nvSpPr>
      <xdr:spPr>
        <a:xfrm>
          <a:off x="4686300" y="624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64262</xdr:rowOff>
    </xdr:from>
    <xdr:to>
      <xdr:col>20</xdr:col>
      <xdr:colOff>38100</xdr:colOff>
      <xdr:row>36</xdr:row>
      <xdr:rowOff>165862</xdr:rowOff>
    </xdr:to>
    <xdr:sp macro="" textlink="">
      <xdr:nvSpPr>
        <xdr:cNvPr id="82" name="楕円 81"/>
        <xdr:cNvSpPr/>
      </xdr:nvSpPr>
      <xdr:spPr>
        <a:xfrm>
          <a:off x="374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10939</xdr:rowOff>
    </xdr:from>
    <xdr:ext cx="469744" cy="259045"/>
    <xdr:sp macro="" textlink="">
      <xdr:nvSpPr>
        <xdr:cNvPr id="83" name="テキスト ボックス 82"/>
        <xdr:cNvSpPr txBox="1"/>
      </xdr:nvSpPr>
      <xdr:spPr>
        <a:xfrm>
          <a:off x="3562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23114</xdr:rowOff>
    </xdr:from>
    <xdr:to>
      <xdr:col>15</xdr:col>
      <xdr:colOff>101600</xdr:colOff>
      <xdr:row>36</xdr:row>
      <xdr:rowOff>124714</xdr:rowOff>
    </xdr:to>
    <xdr:sp macro="" textlink="">
      <xdr:nvSpPr>
        <xdr:cNvPr id="84" name="楕円 83"/>
        <xdr:cNvSpPr/>
      </xdr:nvSpPr>
      <xdr:spPr>
        <a:xfrm>
          <a:off x="2857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141241</xdr:rowOff>
    </xdr:from>
    <xdr:ext cx="469744" cy="259045"/>
    <xdr:sp macro="" textlink="">
      <xdr:nvSpPr>
        <xdr:cNvPr id="85" name="テキスト ボックス 84"/>
        <xdr:cNvSpPr txBox="1"/>
      </xdr:nvSpPr>
      <xdr:spPr>
        <a:xfrm>
          <a:off x="2673428"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17018</xdr:rowOff>
    </xdr:from>
    <xdr:to>
      <xdr:col>10</xdr:col>
      <xdr:colOff>165100</xdr:colOff>
      <xdr:row>36</xdr:row>
      <xdr:rowOff>118618</xdr:rowOff>
    </xdr:to>
    <xdr:sp macro="" textlink="">
      <xdr:nvSpPr>
        <xdr:cNvPr id="86" name="楕円 85"/>
        <xdr:cNvSpPr/>
      </xdr:nvSpPr>
      <xdr:spPr>
        <a:xfrm>
          <a:off x="1968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109745</xdr:rowOff>
    </xdr:from>
    <xdr:ext cx="469744" cy="259045"/>
    <xdr:sp macro="" textlink="">
      <xdr:nvSpPr>
        <xdr:cNvPr id="87" name="テキスト ボックス 86"/>
        <xdr:cNvSpPr txBox="1"/>
      </xdr:nvSpPr>
      <xdr:spPr>
        <a:xfrm>
          <a:off x="1784428"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4064</xdr:rowOff>
    </xdr:from>
    <xdr:to>
      <xdr:col>6</xdr:col>
      <xdr:colOff>38100</xdr:colOff>
      <xdr:row>36</xdr:row>
      <xdr:rowOff>105664</xdr:rowOff>
    </xdr:to>
    <xdr:sp macro="" textlink="">
      <xdr:nvSpPr>
        <xdr:cNvPr id="88" name="楕円 87"/>
        <xdr:cNvSpPr/>
      </xdr:nvSpPr>
      <xdr:spPr>
        <a:xfrm>
          <a:off x="1079500" y="61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122191</xdr:rowOff>
    </xdr:from>
    <xdr:ext cx="469744" cy="259045"/>
    <xdr:sp macro="" textlink="">
      <xdr:nvSpPr>
        <xdr:cNvPr id="89" name="テキスト ボックス 88"/>
        <xdr:cNvSpPr txBox="1"/>
      </xdr:nvSpPr>
      <xdr:spPr>
        <a:xfrm>
          <a:off x="895428"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84041</xdr:rowOff>
    </xdr:from>
    <xdr:to>
      <xdr:col>24</xdr:col>
      <xdr:colOff>63500</xdr:colOff>
      <xdr:row>58</xdr:row>
      <xdr:rowOff>87950</xdr:rowOff>
    </xdr:to>
    <xdr:cxnSp macro="">
      <xdr:nvCxnSpPr>
        <xdr:cNvPr id="118" name="直線コネクタ 117"/>
        <xdr:cNvCxnSpPr/>
      </xdr:nvCxnSpPr>
      <xdr:spPr>
        <a:xfrm>
          <a:off x="3797300" y="10028141"/>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81416</xdr:rowOff>
    </xdr:from>
    <xdr:to>
      <xdr:col>19</xdr:col>
      <xdr:colOff>177800</xdr:colOff>
      <xdr:row>58</xdr:row>
      <xdr:rowOff>84041</xdr:rowOff>
    </xdr:to>
    <xdr:cxnSp macro="">
      <xdr:nvCxnSpPr>
        <xdr:cNvPr id="121" name="直線コネクタ 120"/>
        <xdr:cNvCxnSpPr/>
      </xdr:nvCxnSpPr>
      <xdr:spPr>
        <a:xfrm>
          <a:off x="2908300" y="10025516"/>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81416</xdr:rowOff>
    </xdr:from>
    <xdr:to>
      <xdr:col>15</xdr:col>
      <xdr:colOff>50800</xdr:colOff>
      <xdr:row>58</xdr:row>
      <xdr:rowOff>85675</xdr:rowOff>
    </xdr:to>
    <xdr:cxnSp macro="">
      <xdr:nvCxnSpPr>
        <xdr:cNvPr id="124" name="直線コネクタ 123"/>
        <xdr:cNvCxnSpPr/>
      </xdr:nvCxnSpPr>
      <xdr:spPr>
        <a:xfrm flipV="1">
          <a:off x="2019300" y="1002551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85675</xdr:rowOff>
    </xdr:from>
    <xdr:to>
      <xdr:col>10</xdr:col>
      <xdr:colOff>114300</xdr:colOff>
      <xdr:row>58</xdr:row>
      <xdr:rowOff>95476</xdr:rowOff>
    </xdr:to>
    <xdr:cxnSp macro="">
      <xdr:nvCxnSpPr>
        <xdr:cNvPr id="127" name="直線コネクタ 126"/>
        <xdr:cNvCxnSpPr/>
      </xdr:nvCxnSpPr>
      <xdr:spPr>
        <a:xfrm flipV="1">
          <a:off x="1130300" y="10029775"/>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37150</xdr:rowOff>
    </xdr:from>
    <xdr:to>
      <xdr:col>24</xdr:col>
      <xdr:colOff>114300</xdr:colOff>
      <xdr:row>58</xdr:row>
      <xdr:rowOff>138750</xdr:rowOff>
    </xdr:to>
    <xdr:sp macro="" textlink="">
      <xdr:nvSpPr>
        <xdr:cNvPr id="137" name="楕円 136"/>
        <xdr:cNvSpPr/>
      </xdr:nvSpPr>
      <xdr:spPr>
        <a:xfrm>
          <a:off x="4584700" y="99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123527</xdr:rowOff>
    </xdr:from>
    <xdr:ext cx="599010" cy="259045"/>
    <xdr:sp macro="" textlink="">
      <xdr:nvSpPr>
        <xdr:cNvPr id="138" name="総務費該当値テキスト"/>
        <xdr:cNvSpPr txBox="1"/>
      </xdr:nvSpPr>
      <xdr:spPr>
        <a:xfrm>
          <a:off x="4686300" y="989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33241</xdr:rowOff>
    </xdr:from>
    <xdr:to>
      <xdr:col>20</xdr:col>
      <xdr:colOff>38100</xdr:colOff>
      <xdr:row>58</xdr:row>
      <xdr:rowOff>134841</xdr:rowOff>
    </xdr:to>
    <xdr:sp macro="" textlink="">
      <xdr:nvSpPr>
        <xdr:cNvPr id="139" name="楕円 138"/>
        <xdr:cNvSpPr/>
      </xdr:nvSpPr>
      <xdr:spPr>
        <a:xfrm>
          <a:off x="3746500" y="99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125968</xdr:rowOff>
    </xdr:from>
    <xdr:ext cx="599010" cy="259045"/>
    <xdr:sp macro="" textlink="">
      <xdr:nvSpPr>
        <xdr:cNvPr id="140" name="テキスト ボックス 139"/>
        <xdr:cNvSpPr txBox="1"/>
      </xdr:nvSpPr>
      <xdr:spPr>
        <a:xfrm>
          <a:off x="3497795" y="100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30616</xdr:rowOff>
    </xdr:from>
    <xdr:to>
      <xdr:col>15</xdr:col>
      <xdr:colOff>101600</xdr:colOff>
      <xdr:row>58</xdr:row>
      <xdr:rowOff>132216</xdr:rowOff>
    </xdr:to>
    <xdr:sp macro="" textlink="">
      <xdr:nvSpPr>
        <xdr:cNvPr id="141" name="楕円 140"/>
        <xdr:cNvSpPr/>
      </xdr:nvSpPr>
      <xdr:spPr>
        <a:xfrm>
          <a:off x="28575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123343</xdr:rowOff>
    </xdr:from>
    <xdr:ext cx="599010" cy="259045"/>
    <xdr:sp macro="" textlink="">
      <xdr:nvSpPr>
        <xdr:cNvPr id="142" name="テキスト ボックス 141"/>
        <xdr:cNvSpPr txBox="1"/>
      </xdr:nvSpPr>
      <xdr:spPr>
        <a:xfrm>
          <a:off x="2608795" y="1006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34875</xdr:rowOff>
    </xdr:from>
    <xdr:to>
      <xdr:col>10</xdr:col>
      <xdr:colOff>165100</xdr:colOff>
      <xdr:row>58</xdr:row>
      <xdr:rowOff>136475</xdr:rowOff>
    </xdr:to>
    <xdr:sp macro="" textlink="">
      <xdr:nvSpPr>
        <xdr:cNvPr id="143" name="楕円 142"/>
        <xdr:cNvSpPr/>
      </xdr:nvSpPr>
      <xdr:spPr>
        <a:xfrm>
          <a:off x="1968500" y="9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127602</xdr:rowOff>
    </xdr:from>
    <xdr:ext cx="599010" cy="259045"/>
    <xdr:sp macro="" textlink="">
      <xdr:nvSpPr>
        <xdr:cNvPr id="144" name="テキスト ボックス 143"/>
        <xdr:cNvSpPr txBox="1"/>
      </xdr:nvSpPr>
      <xdr:spPr>
        <a:xfrm>
          <a:off x="1719795" y="100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44676</xdr:rowOff>
    </xdr:from>
    <xdr:to>
      <xdr:col>6</xdr:col>
      <xdr:colOff>38100</xdr:colOff>
      <xdr:row>58</xdr:row>
      <xdr:rowOff>146276</xdr:rowOff>
    </xdr:to>
    <xdr:sp macro="" textlink="">
      <xdr:nvSpPr>
        <xdr:cNvPr id="145" name="楕円 144"/>
        <xdr:cNvSpPr/>
      </xdr:nvSpPr>
      <xdr:spPr>
        <a:xfrm>
          <a:off x="1079500" y="99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137403</xdr:rowOff>
    </xdr:from>
    <xdr:ext cx="534377" cy="259045"/>
    <xdr:sp macro="" textlink="">
      <xdr:nvSpPr>
        <xdr:cNvPr id="146" name="テキスト ボックス 145"/>
        <xdr:cNvSpPr txBox="1"/>
      </xdr:nvSpPr>
      <xdr:spPr>
        <a:xfrm>
          <a:off x="863111" y="100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50176</xdr:rowOff>
    </xdr:from>
    <xdr:to>
      <xdr:col>24</xdr:col>
      <xdr:colOff>63500</xdr:colOff>
      <xdr:row>74</xdr:row>
      <xdr:rowOff>14405</xdr:rowOff>
    </xdr:to>
    <xdr:cxnSp macro="">
      <xdr:nvCxnSpPr>
        <xdr:cNvPr id="178" name="直線コネクタ 177"/>
        <xdr:cNvCxnSpPr/>
      </xdr:nvCxnSpPr>
      <xdr:spPr>
        <a:xfrm flipV="1">
          <a:off x="3797300" y="12394576"/>
          <a:ext cx="838200" cy="30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9768</xdr:rowOff>
    </xdr:from>
    <xdr:to>
      <xdr:col>19</xdr:col>
      <xdr:colOff>177800</xdr:colOff>
      <xdr:row>74</xdr:row>
      <xdr:rowOff>14405</xdr:rowOff>
    </xdr:to>
    <xdr:cxnSp macro="">
      <xdr:nvCxnSpPr>
        <xdr:cNvPr id="181" name="直線コネクタ 180"/>
        <xdr:cNvCxnSpPr/>
      </xdr:nvCxnSpPr>
      <xdr:spPr>
        <a:xfrm>
          <a:off x="2908300" y="12697068"/>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9768</xdr:rowOff>
    </xdr:from>
    <xdr:to>
      <xdr:col>15</xdr:col>
      <xdr:colOff>50800</xdr:colOff>
      <xdr:row>74</xdr:row>
      <xdr:rowOff>82060</xdr:rowOff>
    </xdr:to>
    <xdr:cxnSp macro="">
      <xdr:nvCxnSpPr>
        <xdr:cNvPr id="184" name="直線コネクタ 183"/>
        <xdr:cNvCxnSpPr/>
      </xdr:nvCxnSpPr>
      <xdr:spPr>
        <a:xfrm flipV="1">
          <a:off x="2019300" y="12697068"/>
          <a:ext cx="8890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40205</xdr:rowOff>
    </xdr:from>
    <xdr:to>
      <xdr:col>10</xdr:col>
      <xdr:colOff>114300</xdr:colOff>
      <xdr:row>74</xdr:row>
      <xdr:rowOff>82060</xdr:rowOff>
    </xdr:to>
    <xdr:cxnSp macro="">
      <xdr:nvCxnSpPr>
        <xdr:cNvPr id="187" name="直線コネクタ 186"/>
        <xdr:cNvCxnSpPr/>
      </xdr:nvCxnSpPr>
      <xdr:spPr>
        <a:xfrm>
          <a:off x="1130300" y="12727505"/>
          <a:ext cx="889000" cy="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0" name="フローチャート: 判断 189"/>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112743</xdr:rowOff>
    </xdr:from>
    <xdr:ext cx="599010" cy="259045"/>
    <xdr:sp macro="" textlink="">
      <xdr:nvSpPr>
        <xdr:cNvPr id="191" name="テキスト ボックス 190"/>
        <xdr:cNvSpPr txBox="1"/>
      </xdr:nvSpPr>
      <xdr:spPr>
        <a:xfrm>
          <a:off x="830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170826</xdr:rowOff>
    </xdr:from>
    <xdr:to>
      <xdr:col>24</xdr:col>
      <xdr:colOff>114300</xdr:colOff>
      <xdr:row>72</xdr:row>
      <xdr:rowOff>100976</xdr:rowOff>
    </xdr:to>
    <xdr:sp macro="" textlink="">
      <xdr:nvSpPr>
        <xdr:cNvPr id="197" name="楕円 196"/>
        <xdr:cNvSpPr/>
      </xdr:nvSpPr>
      <xdr:spPr>
        <a:xfrm>
          <a:off x="4584700" y="123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22253</xdr:rowOff>
    </xdr:from>
    <xdr:ext cx="599010" cy="259045"/>
    <xdr:sp macro="" textlink="">
      <xdr:nvSpPr>
        <xdr:cNvPr id="198" name="民生費該当値テキスト"/>
        <xdr:cNvSpPr txBox="1"/>
      </xdr:nvSpPr>
      <xdr:spPr>
        <a:xfrm>
          <a:off x="4686300" y="121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135055</xdr:rowOff>
    </xdr:from>
    <xdr:to>
      <xdr:col>20</xdr:col>
      <xdr:colOff>38100</xdr:colOff>
      <xdr:row>74</xdr:row>
      <xdr:rowOff>65205</xdr:rowOff>
    </xdr:to>
    <xdr:sp macro="" textlink="">
      <xdr:nvSpPr>
        <xdr:cNvPr id="199" name="楕円 198"/>
        <xdr:cNvSpPr/>
      </xdr:nvSpPr>
      <xdr:spPr>
        <a:xfrm>
          <a:off x="3746500" y="12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81732</xdr:rowOff>
    </xdr:from>
    <xdr:ext cx="599010" cy="259045"/>
    <xdr:sp macro="" textlink="">
      <xdr:nvSpPr>
        <xdr:cNvPr id="200" name="テキスト ボックス 199"/>
        <xdr:cNvSpPr txBox="1"/>
      </xdr:nvSpPr>
      <xdr:spPr>
        <a:xfrm>
          <a:off x="3497795" y="124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130418</xdr:rowOff>
    </xdr:from>
    <xdr:to>
      <xdr:col>15</xdr:col>
      <xdr:colOff>101600</xdr:colOff>
      <xdr:row>74</xdr:row>
      <xdr:rowOff>60568</xdr:rowOff>
    </xdr:to>
    <xdr:sp macro="" textlink="">
      <xdr:nvSpPr>
        <xdr:cNvPr id="201" name="楕円 200"/>
        <xdr:cNvSpPr/>
      </xdr:nvSpPr>
      <xdr:spPr>
        <a:xfrm>
          <a:off x="2857500" y="126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77095</xdr:rowOff>
    </xdr:from>
    <xdr:ext cx="599010" cy="259045"/>
    <xdr:sp macro="" textlink="">
      <xdr:nvSpPr>
        <xdr:cNvPr id="202" name="テキスト ボックス 201"/>
        <xdr:cNvSpPr txBox="1"/>
      </xdr:nvSpPr>
      <xdr:spPr>
        <a:xfrm>
          <a:off x="2608795" y="124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31260</xdr:rowOff>
    </xdr:from>
    <xdr:to>
      <xdr:col>10</xdr:col>
      <xdr:colOff>165100</xdr:colOff>
      <xdr:row>74</xdr:row>
      <xdr:rowOff>132860</xdr:rowOff>
    </xdr:to>
    <xdr:sp macro="" textlink="">
      <xdr:nvSpPr>
        <xdr:cNvPr id="203" name="楕円 202"/>
        <xdr:cNvSpPr/>
      </xdr:nvSpPr>
      <xdr:spPr>
        <a:xfrm>
          <a:off x="1968500" y="127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149387</xdr:rowOff>
    </xdr:from>
    <xdr:ext cx="599010" cy="259045"/>
    <xdr:sp macro="" textlink="">
      <xdr:nvSpPr>
        <xdr:cNvPr id="204" name="テキスト ボックス 203"/>
        <xdr:cNvSpPr txBox="1"/>
      </xdr:nvSpPr>
      <xdr:spPr>
        <a:xfrm>
          <a:off x="1719795" y="124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160855</xdr:rowOff>
    </xdr:from>
    <xdr:to>
      <xdr:col>6</xdr:col>
      <xdr:colOff>38100</xdr:colOff>
      <xdr:row>74</xdr:row>
      <xdr:rowOff>91005</xdr:rowOff>
    </xdr:to>
    <xdr:sp macro="" textlink="">
      <xdr:nvSpPr>
        <xdr:cNvPr id="205" name="楕円 204"/>
        <xdr:cNvSpPr/>
      </xdr:nvSpPr>
      <xdr:spPr>
        <a:xfrm>
          <a:off x="1079500" y="126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107532</xdr:rowOff>
    </xdr:from>
    <xdr:ext cx="599010" cy="259045"/>
    <xdr:sp macro="" textlink="">
      <xdr:nvSpPr>
        <xdr:cNvPr id="206" name="テキスト ボックス 205"/>
        <xdr:cNvSpPr txBox="1"/>
      </xdr:nvSpPr>
      <xdr:spPr>
        <a:xfrm>
          <a:off x="830795" y="1245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102299</xdr:rowOff>
    </xdr:from>
    <xdr:to>
      <xdr:col>24</xdr:col>
      <xdr:colOff>63500</xdr:colOff>
      <xdr:row>98</xdr:row>
      <xdr:rowOff>108655</xdr:rowOff>
    </xdr:to>
    <xdr:cxnSp macro="">
      <xdr:nvCxnSpPr>
        <xdr:cNvPr id="235" name="直線コネクタ 234"/>
        <xdr:cNvCxnSpPr/>
      </xdr:nvCxnSpPr>
      <xdr:spPr>
        <a:xfrm>
          <a:off x="3797300" y="16904399"/>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71904</xdr:rowOff>
    </xdr:from>
    <xdr:to>
      <xdr:col>19</xdr:col>
      <xdr:colOff>177800</xdr:colOff>
      <xdr:row>98</xdr:row>
      <xdr:rowOff>102299</xdr:rowOff>
    </xdr:to>
    <xdr:cxnSp macro="">
      <xdr:nvCxnSpPr>
        <xdr:cNvPr id="238" name="直線コネクタ 237"/>
        <xdr:cNvCxnSpPr/>
      </xdr:nvCxnSpPr>
      <xdr:spPr>
        <a:xfrm>
          <a:off x="2908300" y="16874004"/>
          <a:ext cx="8890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71904</xdr:rowOff>
    </xdr:from>
    <xdr:to>
      <xdr:col>15</xdr:col>
      <xdr:colOff>50800</xdr:colOff>
      <xdr:row>98</xdr:row>
      <xdr:rowOff>90165</xdr:rowOff>
    </xdr:to>
    <xdr:cxnSp macro="">
      <xdr:nvCxnSpPr>
        <xdr:cNvPr id="241" name="直線コネクタ 240"/>
        <xdr:cNvCxnSpPr/>
      </xdr:nvCxnSpPr>
      <xdr:spPr>
        <a:xfrm flipV="1">
          <a:off x="2019300" y="16874004"/>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69417</xdr:rowOff>
    </xdr:from>
    <xdr:to>
      <xdr:col>10</xdr:col>
      <xdr:colOff>114300</xdr:colOff>
      <xdr:row>98</xdr:row>
      <xdr:rowOff>90165</xdr:rowOff>
    </xdr:to>
    <xdr:cxnSp macro="">
      <xdr:nvCxnSpPr>
        <xdr:cNvPr id="244" name="直線コネクタ 243"/>
        <xdr:cNvCxnSpPr/>
      </xdr:nvCxnSpPr>
      <xdr:spPr>
        <a:xfrm>
          <a:off x="1130300" y="16871517"/>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7" name="フローチャート: 判断 246"/>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157337</xdr:rowOff>
    </xdr:from>
    <xdr:ext cx="534377" cy="259045"/>
    <xdr:sp macro="" textlink="">
      <xdr:nvSpPr>
        <xdr:cNvPr id="248" name="テキスト ボックス 247"/>
        <xdr:cNvSpPr txBox="1"/>
      </xdr:nvSpPr>
      <xdr:spPr>
        <a:xfrm>
          <a:off x="863111" y="16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57855</xdr:rowOff>
    </xdr:from>
    <xdr:to>
      <xdr:col>24</xdr:col>
      <xdr:colOff>114300</xdr:colOff>
      <xdr:row>98</xdr:row>
      <xdr:rowOff>159455</xdr:rowOff>
    </xdr:to>
    <xdr:sp macro="" textlink="">
      <xdr:nvSpPr>
        <xdr:cNvPr id="254" name="楕円 253"/>
        <xdr:cNvSpPr/>
      </xdr:nvSpPr>
      <xdr:spPr>
        <a:xfrm>
          <a:off x="4584700" y="168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51499</xdr:rowOff>
    </xdr:from>
    <xdr:to>
      <xdr:col>20</xdr:col>
      <xdr:colOff>38100</xdr:colOff>
      <xdr:row>98</xdr:row>
      <xdr:rowOff>153099</xdr:rowOff>
    </xdr:to>
    <xdr:sp macro="" textlink="">
      <xdr:nvSpPr>
        <xdr:cNvPr id="256" name="楕円 255"/>
        <xdr:cNvSpPr/>
      </xdr:nvSpPr>
      <xdr:spPr>
        <a:xfrm>
          <a:off x="3746500" y="16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144226</xdr:rowOff>
    </xdr:from>
    <xdr:ext cx="534377" cy="259045"/>
    <xdr:sp macro="" textlink="">
      <xdr:nvSpPr>
        <xdr:cNvPr id="257" name="テキスト ボックス 256"/>
        <xdr:cNvSpPr txBox="1"/>
      </xdr:nvSpPr>
      <xdr:spPr>
        <a:xfrm>
          <a:off x="3530111" y="169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21104</xdr:rowOff>
    </xdr:from>
    <xdr:to>
      <xdr:col>15</xdr:col>
      <xdr:colOff>101600</xdr:colOff>
      <xdr:row>98</xdr:row>
      <xdr:rowOff>122704</xdr:rowOff>
    </xdr:to>
    <xdr:sp macro="" textlink="">
      <xdr:nvSpPr>
        <xdr:cNvPr id="258" name="楕円 257"/>
        <xdr:cNvSpPr/>
      </xdr:nvSpPr>
      <xdr:spPr>
        <a:xfrm>
          <a:off x="2857500" y="16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113831</xdr:rowOff>
    </xdr:from>
    <xdr:ext cx="534377" cy="259045"/>
    <xdr:sp macro="" textlink="">
      <xdr:nvSpPr>
        <xdr:cNvPr id="259" name="テキスト ボックス 258"/>
        <xdr:cNvSpPr txBox="1"/>
      </xdr:nvSpPr>
      <xdr:spPr>
        <a:xfrm>
          <a:off x="2641111" y="169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39365</xdr:rowOff>
    </xdr:from>
    <xdr:to>
      <xdr:col>10</xdr:col>
      <xdr:colOff>165100</xdr:colOff>
      <xdr:row>98</xdr:row>
      <xdr:rowOff>140965</xdr:rowOff>
    </xdr:to>
    <xdr:sp macro="" textlink="">
      <xdr:nvSpPr>
        <xdr:cNvPr id="260" name="楕円 259"/>
        <xdr:cNvSpPr/>
      </xdr:nvSpPr>
      <xdr:spPr>
        <a:xfrm>
          <a:off x="1968500" y="168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132092</xdr:rowOff>
    </xdr:from>
    <xdr:ext cx="534377" cy="259045"/>
    <xdr:sp macro="" textlink="">
      <xdr:nvSpPr>
        <xdr:cNvPr id="261" name="テキスト ボックス 260"/>
        <xdr:cNvSpPr txBox="1"/>
      </xdr:nvSpPr>
      <xdr:spPr>
        <a:xfrm>
          <a:off x="1752111" y="169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18617</xdr:rowOff>
    </xdr:from>
    <xdr:to>
      <xdr:col>6</xdr:col>
      <xdr:colOff>38100</xdr:colOff>
      <xdr:row>98</xdr:row>
      <xdr:rowOff>120217</xdr:rowOff>
    </xdr:to>
    <xdr:sp macro="" textlink="">
      <xdr:nvSpPr>
        <xdr:cNvPr id="262" name="楕円 261"/>
        <xdr:cNvSpPr/>
      </xdr:nvSpPr>
      <xdr:spPr>
        <a:xfrm>
          <a:off x="10795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136744</xdr:rowOff>
    </xdr:from>
    <xdr:ext cx="534377" cy="259045"/>
    <xdr:sp macro="" textlink="">
      <xdr:nvSpPr>
        <xdr:cNvPr id="263" name="テキスト ボックス 262"/>
        <xdr:cNvSpPr txBox="1"/>
      </xdr:nvSpPr>
      <xdr:spPr>
        <a:xfrm>
          <a:off x="863111" y="1659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5435</xdr:rowOff>
    </xdr:from>
    <xdr:to>
      <xdr:col>55</xdr:col>
      <xdr:colOff>0</xdr:colOff>
      <xdr:row>39</xdr:row>
      <xdr:rowOff>7798</xdr:rowOff>
    </xdr:to>
    <xdr:cxnSp macro="">
      <xdr:nvCxnSpPr>
        <xdr:cNvPr id="292" name="直線コネクタ 291"/>
        <xdr:cNvCxnSpPr/>
      </xdr:nvCxnSpPr>
      <xdr:spPr>
        <a:xfrm>
          <a:off x="9639300" y="6691985"/>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1092</xdr:rowOff>
    </xdr:from>
    <xdr:to>
      <xdr:col>50</xdr:col>
      <xdr:colOff>114300</xdr:colOff>
      <xdr:row>39</xdr:row>
      <xdr:rowOff>5435</xdr:rowOff>
    </xdr:to>
    <xdr:cxnSp macro="">
      <xdr:nvCxnSpPr>
        <xdr:cNvPr id="295" name="直線コネクタ 294"/>
        <xdr:cNvCxnSpPr/>
      </xdr:nvCxnSpPr>
      <xdr:spPr>
        <a:xfrm>
          <a:off x="8750300" y="66876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1092</xdr:rowOff>
    </xdr:from>
    <xdr:to>
      <xdr:col>45</xdr:col>
      <xdr:colOff>177800</xdr:colOff>
      <xdr:row>39</xdr:row>
      <xdr:rowOff>3073</xdr:rowOff>
    </xdr:to>
    <xdr:cxnSp macro="">
      <xdr:nvCxnSpPr>
        <xdr:cNvPr id="298" name="直線コネクタ 297"/>
        <xdr:cNvCxnSpPr/>
      </xdr:nvCxnSpPr>
      <xdr:spPr>
        <a:xfrm flipV="1">
          <a:off x="7861300" y="668764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137261</xdr:rowOff>
    </xdr:from>
    <xdr:to>
      <xdr:col>41</xdr:col>
      <xdr:colOff>50800</xdr:colOff>
      <xdr:row>39</xdr:row>
      <xdr:rowOff>3073</xdr:rowOff>
    </xdr:to>
    <xdr:cxnSp macro="">
      <xdr:nvCxnSpPr>
        <xdr:cNvPr id="301" name="直線コネクタ 300"/>
        <xdr:cNvCxnSpPr/>
      </xdr:nvCxnSpPr>
      <xdr:spPr>
        <a:xfrm>
          <a:off x="6972300" y="665236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100102</xdr:rowOff>
    </xdr:from>
    <xdr:to>
      <xdr:col>36</xdr:col>
      <xdr:colOff>165100</xdr:colOff>
      <xdr:row>39</xdr:row>
      <xdr:rowOff>30252</xdr:rowOff>
    </xdr:to>
    <xdr:sp macro="" textlink="">
      <xdr:nvSpPr>
        <xdr:cNvPr id="304" name="フローチャート: 判断 303"/>
        <xdr:cNvSpPr/>
      </xdr:nvSpPr>
      <xdr:spPr>
        <a:xfrm>
          <a:off x="6921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21379</xdr:rowOff>
    </xdr:from>
    <xdr:ext cx="378565" cy="259045"/>
    <xdr:sp macro="" textlink="">
      <xdr:nvSpPr>
        <xdr:cNvPr id="305" name="テキスト ボックス 304"/>
        <xdr:cNvSpPr txBox="1"/>
      </xdr:nvSpPr>
      <xdr:spPr>
        <a:xfrm>
          <a:off x="6783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128448</xdr:rowOff>
    </xdr:from>
    <xdr:to>
      <xdr:col>55</xdr:col>
      <xdr:colOff>50800</xdr:colOff>
      <xdr:row>39</xdr:row>
      <xdr:rowOff>58598</xdr:rowOff>
    </xdr:to>
    <xdr:sp macro="" textlink="">
      <xdr:nvSpPr>
        <xdr:cNvPr id="311" name="楕円 310"/>
        <xdr:cNvSpPr/>
      </xdr:nvSpPr>
      <xdr:spPr>
        <a:xfrm>
          <a:off x="10426700" y="66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378565" cy="259045"/>
    <xdr:sp macro="" textlink="">
      <xdr:nvSpPr>
        <xdr:cNvPr id="312" name="労働費該当値テキスト"/>
        <xdr:cNvSpPr txBox="1"/>
      </xdr:nvSpPr>
      <xdr:spPr>
        <a:xfrm>
          <a:off x="10528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126085</xdr:rowOff>
    </xdr:from>
    <xdr:to>
      <xdr:col>50</xdr:col>
      <xdr:colOff>165100</xdr:colOff>
      <xdr:row>39</xdr:row>
      <xdr:rowOff>56235</xdr:rowOff>
    </xdr:to>
    <xdr:sp macro="" textlink="">
      <xdr:nvSpPr>
        <xdr:cNvPr id="313" name="楕円 312"/>
        <xdr:cNvSpPr/>
      </xdr:nvSpPr>
      <xdr:spPr>
        <a:xfrm>
          <a:off x="9588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47362</xdr:rowOff>
    </xdr:from>
    <xdr:ext cx="378565" cy="259045"/>
    <xdr:sp macro="" textlink="">
      <xdr:nvSpPr>
        <xdr:cNvPr id="314" name="テキスト ボックス 313"/>
        <xdr:cNvSpPr txBox="1"/>
      </xdr:nvSpPr>
      <xdr:spPr>
        <a:xfrm>
          <a:off x="9450017" y="673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121742</xdr:rowOff>
    </xdr:from>
    <xdr:to>
      <xdr:col>46</xdr:col>
      <xdr:colOff>38100</xdr:colOff>
      <xdr:row>39</xdr:row>
      <xdr:rowOff>51892</xdr:rowOff>
    </xdr:to>
    <xdr:sp macro="" textlink="">
      <xdr:nvSpPr>
        <xdr:cNvPr id="315" name="楕円 314"/>
        <xdr:cNvSpPr/>
      </xdr:nvSpPr>
      <xdr:spPr>
        <a:xfrm>
          <a:off x="8699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43019</xdr:rowOff>
    </xdr:from>
    <xdr:ext cx="378565" cy="259045"/>
    <xdr:sp macro="" textlink="">
      <xdr:nvSpPr>
        <xdr:cNvPr id="316" name="テキスト ボックス 315"/>
        <xdr:cNvSpPr txBox="1"/>
      </xdr:nvSpPr>
      <xdr:spPr>
        <a:xfrm>
          <a:off x="8561017" y="67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123723</xdr:rowOff>
    </xdr:from>
    <xdr:to>
      <xdr:col>41</xdr:col>
      <xdr:colOff>101600</xdr:colOff>
      <xdr:row>39</xdr:row>
      <xdr:rowOff>53873</xdr:rowOff>
    </xdr:to>
    <xdr:sp macro="" textlink="">
      <xdr:nvSpPr>
        <xdr:cNvPr id="317" name="楕円 316"/>
        <xdr:cNvSpPr/>
      </xdr:nvSpPr>
      <xdr:spPr>
        <a:xfrm>
          <a:off x="7810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45000</xdr:rowOff>
    </xdr:from>
    <xdr:ext cx="378565" cy="259045"/>
    <xdr:sp macro="" textlink="">
      <xdr:nvSpPr>
        <xdr:cNvPr id="318" name="テキスト ボックス 317"/>
        <xdr:cNvSpPr txBox="1"/>
      </xdr:nvSpPr>
      <xdr:spPr>
        <a:xfrm>
          <a:off x="7672017" y="673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86461</xdr:rowOff>
    </xdr:from>
    <xdr:to>
      <xdr:col>36</xdr:col>
      <xdr:colOff>165100</xdr:colOff>
      <xdr:row>39</xdr:row>
      <xdr:rowOff>16611</xdr:rowOff>
    </xdr:to>
    <xdr:sp macro="" textlink="">
      <xdr:nvSpPr>
        <xdr:cNvPr id="319" name="楕円 318"/>
        <xdr:cNvSpPr/>
      </xdr:nvSpPr>
      <xdr:spPr>
        <a:xfrm>
          <a:off x="6921500" y="66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33139</xdr:rowOff>
    </xdr:from>
    <xdr:ext cx="469744" cy="259045"/>
    <xdr:sp macro="" textlink="">
      <xdr:nvSpPr>
        <xdr:cNvPr id="320" name="テキスト ボックス 319"/>
        <xdr:cNvSpPr txBox="1"/>
      </xdr:nvSpPr>
      <xdr:spPr>
        <a:xfrm>
          <a:off x="6737428" y="63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160617</xdr:rowOff>
    </xdr:from>
    <xdr:to>
      <xdr:col>55</xdr:col>
      <xdr:colOff>0</xdr:colOff>
      <xdr:row>57</xdr:row>
      <xdr:rowOff>45500</xdr:rowOff>
    </xdr:to>
    <xdr:cxnSp macro="">
      <xdr:nvCxnSpPr>
        <xdr:cNvPr id="345" name="直線コネクタ 344"/>
        <xdr:cNvCxnSpPr/>
      </xdr:nvCxnSpPr>
      <xdr:spPr>
        <a:xfrm>
          <a:off x="9639300" y="9590367"/>
          <a:ext cx="8382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160617</xdr:rowOff>
    </xdr:from>
    <xdr:to>
      <xdr:col>50</xdr:col>
      <xdr:colOff>114300</xdr:colOff>
      <xdr:row>56</xdr:row>
      <xdr:rowOff>125435</xdr:rowOff>
    </xdr:to>
    <xdr:cxnSp macro="">
      <xdr:nvCxnSpPr>
        <xdr:cNvPr id="348" name="直線コネクタ 347"/>
        <xdr:cNvCxnSpPr/>
      </xdr:nvCxnSpPr>
      <xdr:spPr>
        <a:xfrm flipV="1">
          <a:off x="8750300" y="9590367"/>
          <a:ext cx="889000" cy="13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125435</xdr:rowOff>
    </xdr:from>
    <xdr:to>
      <xdr:col>45</xdr:col>
      <xdr:colOff>177800</xdr:colOff>
      <xdr:row>57</xdr:row>
      <xdr:rowOff>65416</xdr:rowOff>
    </xdr:to>
    <xdr:cxnSp macro="">
      <xdr:nvCxnSpPr>
        <xdr:cNvPr id="351" name="直線コネクタ 350"/>
        <xdr:cNvCxnSpPr/>
      </xdr:nvCxnSpPr>
      <xdr:spPr>
        <a:xfrm flipV="1">
          <a:off x="7861300" y="9726635"/>
          <a:ext cx="889000" cy="1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131962</xdr:rowOff>
    </xdr:from>
    <xdr:to>
      <xdr:col>41</xdr:col>
      <xdr:colOff>50800</xdr:colOff>
      <xdr:row>57</xdr:row>
      <xdr:rowOff>65416</xdr:rowOff>
    </xdr:to>
    <xdr:cxnSp macro="">
      <xdr:nvCxnSpPr>
        <xdr:cNvPr id="354" name="直線コネクタ 353"/>
        <xdr:cNvCxnSpPr/>
      </xdr:nvCxnSpPr>
      <xdr:spPr>
        <a:xfrm>
          <a:off x="6972300" y="9733162"/>
          <a:ext cx="889000" cy="10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7" name="フローチャート: 判断 356"/>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81518</xdr:rowOff>
    </xdr:from>
    <xdr:ext cx="534377" cy="259045"/>
    <xdr:sp macro="" textlink="">
      <xdr:nvSpPr>
        <xdr:cNvPr id="358" name="テキスト ボックス 357"/>
        <xdr:cNvSpPr txBox="1"/>
      </xdr:nvSpPr>
      <xdr:spPr>
        <a:xfrm>
          <a:off x="6705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166150</xdr:rowOff>
    </xdr:from>
    <xdr:to>
      <xdr:col>55</xdr:col>
      <xdr:colOff>50800</xdr:colOff>
      <xdr:row>57</xdr:row>
      <xdr:rowOff>96300</xdr:rowOff>
    </xdr:to>
    <xdr:sp macro="" textlink="">
      <xdr:nvSpPr>
        <xdr:cNvPr id="364" name="楕円 363"/>
        <xdr:cNvSpPr/>
      </xdr:nvSpPr>
      <xdr:spPr>
        <a:xfrm>
          <a:off x="10426700" y="9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81077</xdr:rowOff>
    </xdr:from>
    <xdr:ext cx="534377" cy="259045"/>
    <xdr:sp macro="" textlink="">
      <xdr:nvSpPr>
        <xdr:cNvPr id="365" name="農林水産業費該当値テキスト"/>
        <xdr:cNvSpPr txBox="1"/>
      </xdr:nvSpPr>
      <xdr:spPr>
        <a:xfrm>
          <a:off x="10528300" y="96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109817</xdr:rowOff>
    </xdr:from>
    <xdr:to>
      <xdr:col>50</xdr:col>
      <xdr:colOff>165100</xdr:colOff>
      <xdr:row>56</xdr:row>
      <xdr:rowOff>39967</xdr:rowOff>
    </xdr:to>
    <xdr:sp macro="" textlink="">
      <xdr:nvSpPr>
        <xdr:cNvPr id="366" name="楕円 365"/>
        <xdr:cNvSpPr/>
      </xdr:nvSpPr>
      <xdr:spPr>
        <a:xfrm>
          <a:off x="9588500" y="95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56494</xdr:rowOff>
    </xdr:from>
    <xdr:ext cx="534377" cy="259045"/>
    <xdr:sp macro="" textlink="">
      <xdr:nvSpPr>
        <xdr:cNvPr id="367" name="テキスト ボックス 366"/>
        <xdr:cNvSpPr txBox="1"/>
      </xdr:nvSpPr>
      <xdr:spPr>
        <a:xfrm>
          <a:off x="9372111" y="931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74635</xdr:rowOff>
    </xdr:from>
    <xdr:to>
      <xdr:col>46</xdr:col>
      <xdr:colOff>38100</xdr:colOff>
      <xdr:row>57</xdr:row>
      <xdr:rowOff>4785</xdr:rowOff>
    </xdr:to>
    <xdr:sp macro="" textlink="">
      <xdr:nvSpPr>
        <xdr:cNvPr id="368" name="楕円 367"/>
        <xdr:cNvSpPr/>
      </xdr:nvSpPr>
      <xdr:spPr>
        <a:xfrm>
          <a:off x="8699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21312</xdr:rowOff>
    </xdr:from>
    <xdr:ext cx="534377" cy="259045"/>
    <xdr:sp macro="" textlink="">
      <xdr:nvSpPr>
        <xdr:cNvPr id="369" name="テキスト ボックス 368"/>
        <xdr:cNvSpPr txBox="1"/>
      </xdr:nvSpPr>
      <xdr:spPr>
        <a:xfrm>
          <a:off x="8483111" y="945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14616</xdr:rowOff>
    </xdr:from>
    <xdr:to>
      <xdr:col>41</xdr:col>
      <xdr:colOff>101600</xdr:colOff>
      <xdr:row>57</xdr:row>
      <xdr:rowOff>116216</xdr:rowOff>
    </xdr:to>
    <xdr:sp macro="" textlink="">
      <xdr:nvSpPr>
        <xdr:cNvPr id="370" name="楕円 369"/>
        <xdr:cNvSpPr/>
      </xdr:nvSpPr>
      <xdr:spPr>
        <a:xfrm>
          <a:off x="7810500" y="97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107343</xdr:rowOff>
    </xdr:from>
    <xdr:ext cx="534377" cy="259045"/>
    <xdr:sp macro="" textlink="">
      <xdr:nvSpPr>
        <xdr:cNvPr id="371" name="テキスト ボックス 370"/>
        <xdr:cNvSpPr txBox="1"/>
      </xdr:nvSpPr>
      <xdr:spPr>
        <a:xfrm>
          <a:off x="7594111" y="987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81162</xdr:rowOff>
    </xdr:from>
    <xdr:to>
      <xdr:col>36</xdr:col>
      <xdr:colOff>165100</xdr:colOff>
      <xdr:row>57</xdr:row>
      <xdr:rowOff>11312</xdr:rowOff>
    </xdr:to>
    <xdr:sp macro="" textlink="">
      <xdr:nvSpPr>
        <xdr:cNvPr id="372" name="楕円 371"/>
        <xdr:cNvSpPr/>
      </xdr:nvSpPr>
      <xdr:spPr>
        <a:xfrm>
          <a:off x="6921500" y="96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27839</xdr:rowOff>
    </xdr:from>
    <xdr:ext cx="534377" cy="259045"/>
    <xdr:sp macro="" textlink="">
      <xdr:nvSpPr>
        <xdr:cNvPr id="373" name="テキスト ボックス 372"/>
        <xdr:cNvSpPr txBox="1"/>
      </xdr:nvSpPr>
      <xdr:spPr>
        <a:xfrm>
          <a:off x="6705111" y="945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49488</xdr:rowOff>
    </xdr:from>
    <xdr:to>
      <xdr:col>55</xdr:col>
      <xdr:colOff>0</xdr:colOff>
      <xdr:row>76</xdr:row>
      <xdr:rowOff>134420</xdr:rowOff>
    </xdr:to>
    <xdr:cxnSp macro="">
      <xdr:nvCxnSpPr>
        <xdr:cNvPr id="398" name="直線コネクタ 397"/>
        <xdr:cNvCxnSpPr/>
      </xdr:nvCxnSpPr>
      <xdr:spPr>
        <a:xfrm flipV="1">
          <a:off x="9639300" y="13079688"/>
          <a:ext cx="838200" cy="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157090</xdr:rowOff>
    </xdr:from>
    <xdr:to>
      <xdr:col>50</xdr:col>
      <xdr:colOff>114300</xdr:colOff>
      <xdr:row>76</xdr:row>
      <xdr:rowOff>134420</xdr:rowOff>
    </xdr:to>
    <xdr:cxnSp macro="">
      <xdr:nvCxnSpPr>
        <xdr:cNvPr id="401" name="直線コネクタ 400"/>
        <xdr:cNvCxnSpPr/>
      </xdr:nvCxnSpPr>
      <xdr:spPr>
        <a:xfrm>
          <a:off x="8750300" y="12844390"/>
          <a:ext cx="889000" cy="3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157090</xdr:rowOff>
    </xdr:from>
    <xdr:to>
      <xdr:col>45</xdr:col>
      <xdr:colOff>177800</xdr:colOff>
      <xdr:row>76</xdr:row>
      <xdr:rowOff>110902</xdr:rowOff>
    </xdr:to>
    <xdr:cxnSp macro="">
      <xdr:nvCxnSpPr>
        <xdr:cNvPr id="404" name="直線コネクタ 403"/>
        <xdr:cNvCxnSpPr/>
      </xdr:nvCxnSpPr>
      <xdr:spPr>
        <a:xfrm flipV="1">
          <a:off x="7861300" y="12844390"/>
          <a:ext cx="889000" cy="29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102918</xdr:rowOff>
    </xdr:from>
    <xdr:to>
      <xdr:col>41</xdr:col>
      <xdr:colOff>50800</xdr:colOff>
      <xdr:row>76</xdr:row>
      <xdr:rowOff>110902</xdr:rowOff>
    </xdr:to>
    <xdr:cxnSp macro="">
      <xdr:nvCxnSpPr>
        <xdr:cNvPr id="407" name="直線コネクタ 406"/>
        <xdr:cNvCxnSpPr/>
      </xdr:nvCxnSpPr>
      <xdr:spPr>
        <a:xfrm>
          <a:off x="6972300" y="13133118"/>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10" name="フローチャート: 判断 409"/>
        <xdr:cNvSpPr/>
      </xdr:nvSpPr>
      <xdr:spPr>
        <a:xfrm>
          <a:off x="6921500" y="132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168082</xdr:rowOff>
    </xdr:from>
    <xdr:ext cx="534377" cy="259045"/>
    <xdr:sp macro="" textlink="">
      <xdr:nvSpPr>
        <xdr:cNvPr id="411" name="テキスト ボックス 410"/>
        <xdr:cNvSpPr txBox="1"/>
      </xdr:nvSpPr>
      <xdr:spPr>
        <a:xfrm>
          <a:off x="6705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170138</xdr:rowOff>
    </xdr:from>
    <xdr:to>
      <xdr:col>55</xdr:col>
      <xdr:colOff>50800</xdr:colOff>
      <xdr:row>76</xdr:row>
      <xdr:rowOff>100288</xdr:rowOff>
    </xdr:to>
    <xdr:sp macro="" textlink="">
      <xdr:nvSpPr>
        <xdr:cNvPr id="417" name="楕円 416"/>
        <xdr:cNvSpPr/>
      </xdr:nvSpPr>
      <xdr:spPr>
        <a:xfrm>
          <a:off x="10426700" y="130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21565</xdr:rowOff>
    </xdr:from>
    <xdr:ext cx="534377" cy="259045"/>
    <xdr:sp macro="" textlink="">
      <xdr:nvSpPr>
        <xdr:cNvPr id="418" name="商工費該当値テキスト"/>
        <xdr:cNvSpPr txBox="1"/>
      </xdr:nvSpPr>
      <xdr:spPr>
        <a:xfrm>
          <a:off x="10528300" y="1288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83620</xdr:rowOff>
    </xdr:from>
    <xdr:to>
      <xdr:col>50</xdr:col>
      <xdr:colOff>165100</xdr:colOff>
      <xdr:row>77</xdr:row>
      <xdr:rowOff>13770</xdr:rowOff>
    </xdr:to>
    <xdr:sp macro="" textlink="">
      <xdr:nvSpPr>
        <xdr:cNvPr id="419" name="楕円 418"/>
        <xdr:cNvSpPr/>
      </xdr:nvSpPr>
      <xdr:spPr>
        <a:xfrm>
          <a:off x="9588500" y="131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30297</xdr:rowOff>
    </xdr:from>
    <xdr:ext cx="534377" cy="259045"/>
    <xdr:sp macro="" textlink="">
      <xdr:nvSpPr>
        <xdr:cNvPr id="420" name="テキスト ボックス 419"/>
        <xdr:cNvSpPr txBox="1"/>
      </xdr:nvSpPr>
      <xdr:spPr>
        <a:xfrm>
          <a:off x="9372111" y="1288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106290</xdr:rowOff>
    </xdr:from>
    <xdr:to>
      <xdr:col>46</xdr:col>
      <xdr:colOff>38100</xdr:colOff>
      <xdr:row>75</xdr:row>
      <xdr:rowOff>36440</xdr:rowOff>
    </xdr:to>
    <xdr:sp macro="" textlink="">
      <xdr:nvSpPr>
        <xdr:cNvPr id="421" name="楕円 420"/>
        <xdr:cNvSpPr/>
      </xdr:nvSpPr>
      <xdr:spPr>
        <a:xfrm>
          <a:off x="8699500" y="127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52967</xdr:rowOff>
    </xdr:from>
    <xdr:ext cx="534377" cy="259045"/>
    <xdr:sp macro="" textlink="">
      <xdr:nvSpPr>
        <xdr:cNvPr id="422" name="テキスト ボックス 421"/>
        <xdr:cNvSpPr txBox="1"/>
      </xdr:nvSpPr>
      <xdr:spPr>
        <a:xfrm>
          <a:off x="8483111" y="125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60102</xdr:rowOff>
    </xdr:from>
    <xdr:to>
      <xdr:col>41</xdr:col>
      <xdr:colOff>101600</xdr:colOff>
      <xdr:row>76</xdr:row>
      <xdr:rowOff>161702</xdr:rowOff>
    </xdr:to>
    <xdr:sp macro="" textlink="">
      <xdr:nvSpPr>
        <xdr:cNvPr id="423" name="楕円 422"/>
        <xdr:cNvSpPr/>
      </xdr:nvSpPr>
      <xdr:spPr>
        <a:xfrm>
          <a:off x="7810500" y="130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6779</xdr:rowOff>
    </xdr:from>
    <xdr:ext cx="534377" cy="259045"/>
    <xdr:sp macro="" textlink="">
      <xdr:nvSpPr>
        <xdr:cNvPr id="424" name="テキスト ボックス 423"/>
        <xdr:cNvSpPr txBox="1"/>
      </xdr:nvSpPr>
      <xdr:spPr>
        <a:xfrm>
          <a:off x="7594111" y="128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52118</xdr:rowOff>
    </xdr:from>
    <xdr:to>
      <xdr:col>36</xdr:col>
      <xdr:colOff>165100</xdr:colOff>
      <xdr:row>76</xdr:row>
      <xdr:rowOff>153718</xdr:rowOff>
    </xdr:to>
    <xdr:sp macro="" textlink="">
      <xdr:nvSpPr>
        <xdr:cNvPr id="425" name="楕円 424"/>
        <xdr:cNvSpPr/>
      </xdr:nvSpPr>
      <xdr:spPr>
        <a:xfrm>
          <a:off x="6921500" y="13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170246</xdr:rowOff>
    </xdr:from>
    <xdr:ext cx="534377" cy="259045"/>
    <xdr:sp macro="" textlink="">
      <xdr:nvSpPr>
        <xdr:cNvPr id="426" name="テキスト ボックス 425"/>
        <xdr:cNvSpPr txBox="1"/>
      </xdr:nvSpPr>
      <xdr:spPr>
        <a:xfrm>
          <a:off x="6705111" y="12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82207</xdr:rowOff>
    </xdr:from>
    <xdr:to>
      <xdr:col>55</xdr:col>
      <xdr:colOff>0</xdr:colOff>
      <xdr:row>96</xdr:row>
      <xdr:rowOff>24952</xdr:rowOff>
    </xdr:to>
    <xdr:cxnSp macro="">
      <xdr:nvCxnSpPr>
        <xdr:cNvPr id="453" name="直線コネクタ 452"/>
        <xdr:cNvCxnSpPr/>
      </xdr:nvCxnSpPr>
      <xdr:spPr>
        <a:xfrm flipV="1">
          <a:off x="9639300" y="16369957"/>
          <a:ext cx="838200" cy="11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24952</xdr:rowOff>
    </xdr:from>
    <xdr:to>
      <xdr:col>50</xdr:col>
      <xdr:colOff>114300</xdr:colOff>
      <xdr:row>96</xdr:row>
      <xdr:rowOff>49513</xdr:rowOff>
    </xdr:to>
    <xdr:cxnSp macro="">
      <xdr:nvCxnSpPr>
        <xdr:cNvPr id="456" name="直線コネクタ 455"/>
        <xdr:cNvCxnSpPr/>
      </xdr:nvCxnSpPr>
      <xdr:spPr>
        <a:xfrm flipV="1">
          <a:off x="8750300" y="16484152"/>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49513</xdr:rowOff>
    </xdr:from>
    <xdr:to>
      <xdr:col>45</xdr:col>
      <xdr:colOff>177800</xdr:colOff>
      <xdr:row>96</xdr:row>
      <xdr:rowOff>89106</xdr:rowOff>
    </xdr:to>
    <xdr:cxnSp macro="">
      <xdr:nvCxnSpPr>
        <xdr:cNvPr id="459" name="直線コネクタ 458"/>
        <xdr:cNvCxnSpPr/>
      </xdr:nvCxnSpPr>
      <xdr:spPr>
        <a:xfrm flipV="1">
          <a:off x="7861300" y="16508713"/>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89106</xdr:rowOff>
    </xdr:from>
    <xdr:to>
      <xdr:col>41</xdr:col>
      <xdr:colOff>50800</xdr:colOff>
      <xdr:row>96</xdr:row>
      <xdr:rowOff>132220</xdr:rowOff>
    </xdr:to>
    <xdr:cxnSp macro="">
      <xdr:nvCxnSpPr>
        <xdr:cNvPr id="462" name="直線コネクタ 461"/>
        <xdr:cNvCxnSpPr/>
      </xdr:nvCxnSpPr>
      <xdr:spPr>
        <a:xfrm flipV="1">
          <a:off x="6972300" y="16548306"/>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65" name="フローチャート: 判断 464"/>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107529</xdr:rowOff>
    </xdr:from>
    <xdr:ext cx="534377" cy="259045"/>
    <xdr:sp macro="" textlink="">
      <xdr:nvSpPr>
        <xdr:cNvPr id="466" name="テキスト ボックス 465"/>
        <xdr:cNvSpPr txBox="1"/>
      </xdr:nvSpPr>
      <xdr:spPr>
        <a:xfrm>
          <a:off x="6705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31407</xdr:rowOff>
    </xdr:from>
    <xdr:to>
      <xdr:col>55</xdr:col>
      <xdr:colOff>50800</xdr:colOff>
      <xdr:row>95</xdr:row>
      <xdr:rowOff>133007</xdr:rowOff>
    </xdr:to>
    <xdr:sp macro="" textlink="">
      <xdr:nvSpPr>
        <xdr:cNvPr id="472" name="楕円 471"/>
        <xdr:cNvSpPr/>
      </xdr:nvSpPr>
      <xdr:spPr>
        <a:xfrm>
          <a:off x="104267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54284</xdr:rowOff>
    </xdr:from>
    <xdr:ext cx="599010" cy="259045"/>
    <xdr:sp macro="" textlink="">
      <xdr:nvSpPr>
        <xdr:cNvPr id="473" name="土木費該当値テキスト"/>
        <xdr:cNvSpPr txBox="1"/>
      </xdr:nvSpPr>
      <xdr:spPr>
        <a:xfrm>
          <a:off x="10528300" y="1617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145602</xdr:rowOff>
    </xdr:from>
    <xdr:to>
      <xdr:col>50</xdr:col>
      <xdr:colOff>165100</xdr:colOff>
      <xdr:row>96</xdr:row>
      <xdr:rowOff>75752</xdr:rowOff>
    </xdr:to>
    <xdr:sp macro="" textlink="">
      <xdr:nvSpPr>
        <xdr:cNvPr id="474" name="楕円 473"/>
        <xdr:cNvSpPr/>
      </xdr:nvSpPr>
      <xdr:spPr>
        <a:xfrm>
          <a:off x="9588500" y="164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92279</xdr:rowOff>
    </xdr:from>
    <xdr:ext cx="599010" cy="259045"/>
    <xdr:sp macro="" textlink="">
      <xdr:nvSpPr>
        <xdr:cNvPr id="475" name="テキスト ボックス 474"/>
        <xdr:cNvSpPr txBox="1"/>
      </xdr:nvSpPr>
      <xdr:spPr>
        <a:xfrm>
          <a:off x="9339795" y="162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170163</xdr:rowOff>
    </xdr:from>
    <xdr:to>
      <xdr:col>46</xdr:col>
      <xdr:colOff>38100</xdr:colOff>
      <xdr:row>96</xdr:row>
      <xdr:rowOff>100313</xdr:rowOff>
    </xdr:to>
    <xdr:sp macro="" textlink="">
      <xdr:nvSpPr>
        <xdr:cNvPr id="476" name="楕円 475"/>
        <xdr:cNvSpPr/>
      </xdr:nvSpPr>
      <xdr:spPr>
        <a:xfrm>
          <a:off x="8699500" y="164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116840</xdr:rowOff>
    </xdr:from>
    <xdr:ext cx="534377" cy="259045"/>
    <xdr:sp macro="" textlink="">
      <xdr:nvSpPr>
        <xdr:cNvPr id="477" name="テキスト ボックス 476"/>
        <xdr:cNvSpPr txBox="1"/>
      </xdr:nvSpPr>
      <xdr:spPr>
        <a:xfrm>
          <a:off x="8483111" y="162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38306</xdr:rowOff>
    </xdr:from>
    <xdr:to>
      <xdr:col>41</xdr:col>
      <xdr:colOff>101600</xdr:colOff>
      <xdr:row>96</xdr:row>
      <xdr:rowOff>139906</xdr:rowOff>
    </xdr:to>
    <xdr:sp macro="" textlink="">
      <xdr:nvSpPr>
        <xdr:cNvPr id="478" name="楕円 477"/>
        <xdr:cNvSpPr/>
      </xdr:nvSpPr>
      <xdr:spPr>
        <a:xfrm>
          <a:off x="7810500" y="164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156433</xdr:rowOff>
    </xdr:from>
    <xdr:ext cx="534377" cy="259045"/>
    <xdr:sp macro="" textlink="">
      <xdr:nvSpPr>
        <xdr:cNvPr id="479" name="テキスト ボックス 478"/>
        <xdr:cNvSpPr txBox="1"/>
      </xdr:nvSpPr>
      <xdr:spPr>
        <a:xfrm>
          <a:off x="7594111" y="162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81420</xdr:rowOff>
    </xdr:from>
    <xdr:to>
      <xdr:col>36</xdr:col>
      <xdr:colOff>165100</xdr:colOff>
      <xdr:row>97</xdr:row>
      <xdr:rowOff>11570</xdr:rowOff>
    </xdr:to>
    <xdr:sp macro="" textlink="">
      <xdr:nvSpPr>
        <xdr:cNvPr id="480" name="楕円 479"/>
        <xdr:cNvSpPr/>
      </xdr:nvSpPr>
      <xdr:spPr>
        <a:xfrm>
          <a:off x="6921500" y="165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28097</xdr:rowOff>
    </xdr:from>
    <xdr:ext cx="534377" cy="259045"/>
    <xdr:sp macro="" textlink="">
      <xdr:nvSpPr>
        <xdr:cNvPr id="481" name="テキスト ボックス 480"/>
        <xdr:cNvSpPr txBox="1"/>
      </xdr:nvSpPr>
      <xdr:spPr>
        <a:xfrm>
          <a:off x="6705111" y="163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146078</xdr:rowOff>
    </xdr:from>
    <xdr:to>
      <xdr:col>85</xdr:col>
      <xdr:colOff>127000</xdr:colOff>
      <xdr:row>36</xdr:row>
      <xdr:rowOff>127813</xdr:rowOff>
    </xdr:to>
    <xdr:cxnSp macro="">
      <xdr:nvCxnSpPr>
        <xdr:cNvPr id="509" name="直線コネクタ 508"/>
        <xdr:cNvCxnSpPr/>
      </xdr:nvCxnSpPr>
      <xdr:spPr>
        <a:xfrm>
          <a:off x="15481300" y="6146828"/>
          <a:ext cx="838200" cy="1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146078</xdr:rowOff>
    </xdr:from>
    <xdr:to>
      <xdr:col>81</xdr:col>
      <xdr:colOff>50800</xdr:colOff>
      <xdr:row>37</xdr:row>
      <xdr:rowOff>4918</xdr:rowOff>
    </xdr:to>
    <xdr:cxnSp macro="">
      <xdr:nvCxnSpPr>
        <xdr:cNvPr id="512" name="直線コネクタ 511"/>
        <xdr:cNvCxnSpPr/>
      </xdr:nvCxnSpPr>
      <xdr:spPr>
        <a:xfrm flipV="1">
          <a:off x="14592300" y="6146828"/>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141986</xdr:rowOff>
    </xdr:from>
    <xdr:to>
      <xdr:col>76</xdr:col>
      <xdr:colOff>114300</xdr:colOff>
      <xdr:row>37</xdr:row>
      <xdr:rowOff>4918</xdr:rowOff>
    </xdr:to>
    <xdr:cxnSp macro="">
      <xdr:nvCxnSpPr>
        <xdr:cNvPr id="515" name="直線コネクタ 514"/>
        <xdr:cNvCxnSpPr/>
      </xdr:nvCxnSpPr>
      <xdr:spPr>
        <a:xfrm>
          <a:off x="13703300" y="5285486"/>
          <a:ext cx="889000" cy="10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141986</xdr:rowOff>
    </xdr:from>
    <xdr:to>
      <xdr:col>71</xdr:col>
      <xdr:colOff>177800</xdr:colOff>
      <xdr:row>36</xdr:row>
      <xdr:rowOff>151930</xdr:rowOff>
    </xdr:to>
    <xdr:cxnSp macro="">
      <xdr:nvCxnSpPr>
        <xdr:cNvPr id="518" name="直線コネクタ 517"/>
        <xdr:cNvCxnSpPr/>
      </xdr:nvCxnSpPr>
      <xdr:spPr>
        <a:xfrm flipV="1">
          <a:off x="12814300" y="5285486"/>
          <a:ext cx="889000" cy="10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21" name="フローチャート: 判断 520"/>
        <xdr:cNvSpPr/>
      </xdr:nvSpPr>
      <xdr:spPr>
        <a:xfrm>
          <a:off x="12763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22" name="テキスト ボックス 521"/>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77013</xdr:rowOff>
    </xdr:from>
    <xdr:to>
      <xdr:col>85</xdr:col>
      <xdr:colOff>177800</xdr:colOff>
      <xdr:row>37</xdr:row>
      <xdr:rowOff>7163</xdr:rowOff>
    </xdr:to>
    <xdr:sp macro="" textlink="">
      <xdr:nvSpPr>
        <xdr:cNvPr id="528" name="楕円 527"/>
        <xdr:cNvSpPr/>
      </xdr:nvSpPr>
      <xdr:spPr>
        <a:xfrm>
          <a:off x="162687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99890</xdr:rowOff>
    </xdr:from>
    <xdr:ext cx="534377" cy="259045"/>
    <xdr:sp macro="" textlink="">
      <xdr:nvSpPr>
        <xdr:cNvPr id="529" name="消防費該当値テキスト"/>
        <xdr:cNvSpPr txBox="1"/>
      </xdr:nvSpPr>
      <xdr:spPr>
        <a:xfrm>
          <a:off x="16370300" y="61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95278</xdr:rowOff>
    </xdr:from>
    <xdr:to>
      <xdr:col>81</xdr:col>
      <xdr:colOff>101600</xdr:colOff>
      <xdr:row>36</xdr:row>
      <xdr:rowOff>25428</xdr:rowOff>
    </xdr:to>
    <xdr:sp macro="" textlink="">
      <xdr:nvSpPr>
        <xdr:cNvPr id="530" name="楕円 529"/>
        <xdr:cNvSpPr/>
      </xdr:nvSpPr>
      <xdr:spPr>
        <a:xfrm>
          <a:off x="15430500" y="60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41955</xdr:rowOff>
    </xdr:from>
    <xdr:ext cx="534377" cy="259045"/>
    <xdr:sp macro="" textlink="">
      <xdr:nvSpPr>
        <xdr:cNvPr id="531" name="テキスト ボックス 530"/>
        <xdr:cNvSpPr txBox="1"/>
      </xdr:nvSpPr>
      <xdr:spPr>
        <a:xfrm>
          <a:off x="15214111" y="58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125568</xdr:rowOff>
    </xdr:from>
    <xdr:to>
      <xdr:col>76</xdr:col>
      <xdr:colOff>165100</xdr:colOff>
      <xdr:row>37</xdr:row>
      <xdr:rowOff>55718</xdr:rowOff>
    </xdr:to>
    <xdr:sp macro="" textlink="">
      <xdr:nvSpPr>
        <xdr:cNvPr id="532" name="楕円 531"/>
        <xdr:cNvSpPr/>
      </xdr:nvSpPr>
      <xdr:spPr>
        <a:xfrm>
          <a:off x="14541500" y="62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46845</xdr:rowOff>
    </xdr:from>
    <xdr:ext cx="534377" cy="259045"/>
    <xdr:sp macro="" textlink="">
      <xdr:nvSpPr>
        <xdr:cNvPr id="533" name="テキスト ボックス 532"/>
        <xdr:cNvSpPr txBox="1"/>
      </xdr:nvSpPr>
      <xdr:spPr>
        <a:xfrm>
          <a:off x="14325111" y="63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91186</xdr:rowOff>
    </xdr:from>
    <xdr:to>
      <xdr:col>72</xdr:col>
      <xdr:colOff>38100</xdr:colOff>
      <xdr:row>31</xdr:row>
      <xdr:rowOff>21336</xdr:rowOff>
    </xdr:to>
    <xdr:sp macro="" textlink="">
      <xdr:nvSpPr>
        <xdr:cNvPr id="534" name="楕円 533"/>
        <xdr:cNvSpPr/>
      </xdr:nvSpPr>
      <xdr:spPr>
        <a:xfrm>
          <a:off x="13652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37863</xdr:rowOff>
    </xdr:from>
    <xdr:ext cx="534377" cy="259045"/>
    <xdr:sp macro="" textlink="">
      <xdr:nvSpPr>
        <xdr:cNvPr id="535" name="テキスト ボックス 534"/>
        <xdr:cNvSpPr txBox="1"/>
      </xdr:nvSpPr>
      <xdr:spPr>
        <a:xfrm>
          <a:off x="13436111" y="50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101130</xdr:rowOff>
    </xdr:from>
    <xdr:to>
      <xdr:col>67</xdr:col>
      <xdr:colOff>101600</xdr:colOff>
      <xdr:row>37</xdr:row>
      <xdr:rowOff>31280</xdr:rowOff>
    </xdr:to>
    <xdr:sp macro="" textlink="">
      <xdr:nvSpPr>
        <xdr:cNvPr id="536" name="楕円 535"/>
        <xdr:cNvSpPr/>
      </xdr:nvSpPr>
      <xdr:spPr>
        <a:xfrm>
          <a:off x="12763500" y="62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47807</xdr:rowOff>
    </xdr:from>
    <xdr:ext cx="534377" cy="259045"/>
    <xdr:sp macro="" textlink="">
      <xdr:nvSpPr>
        <xdr:cNvPr id="537" name="テキスト ボックス 536"/>
        <xdr:cNvSpPr txBox="1"/>
      </xdr:nvSpPr>
      <xdr:spPr>
        <a:xfrm>
          <a:off x="12547111" y="60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21203</xdr:rowOff>
    </xdr:from>
    <xdr:to>
      <xdr:col>85</xdr:col>
      <xdr:colOff>127000</xdr:colOff>
      <xdr:row>57</xdr:row>
      <xdr:rowOff>23086</xdr:rowOff>
    </xdr:to>
    <xdr:cxnSp macro="">
      <xdr:nvCxnSpPr>
        <xdr:cNvPr id="564" name="直線コネクタ 563"/>
        <xdr:cNvCxnSpPr/>
      </xdr:nvCxnSpPr>
      <xdr:spPr>
        <a:xfrm flipV="1">
          <a:off x="15481300" y="9793853"/>
          <a:ext cx="8382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23086</xdr:rowOff>
    </xdr:from>
    <xdr:to>
      <xdr:col>81</xdr:col>
      <xdr:colOff>50800</xdr:colOff>
      <xdr:row>57</xdr:row>
      <xdr:rowOff>32395</xdr:rowOff>
    </xdr:to>
    <xdr:cxnSp macro="">
      <xdr:nvCxnSpPr>
        <xdr:cNvPr id="567" name="直線コネクタ 566"/>
        <xdr:cNvCxnSpPr/>
      </xdr:nvCxnSpPr>
      <xdr:spPr>
        <a:xfrm flipV="1">
          <a:off x="14592300" y="9795736"/>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114600</xdr:rowOff>
    </xdr:from>
    <xdr:to>
      <xdr:col>76</xdr:col>
      <xdr:colOff>114300</xdr:colOff>
      <xdr:row>57</xdr:row>
      <xdr:rowOff>32395</xdr:rowOff>
    </xdr:to>
    <xdr:cxnSp macro="">
      <xdr:nvCxnSpPr>
        <xdr:cNvPr id="570" name="直線コネクタ 569"/>
        <xdr:cNvCxnSpPr/>
      </xdr:nvCxnSpPr>
      <xdr:spPr>
        <a:xfrm>
          <a:off x="13703300" y="9715800"/>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114600</xdr:rowOff>
    </xdr:from>
    <xdr:to>
      <xdr:col>71</xdr:col>
      <xdr:colOff>177800</xdr:colOff>
      <xdr:row>56</xdr:row>
      <xdr:rowOff>131018</xdr:rowOff>
    </xdr:to>
    <xdr:cxnSp macro="">
      <xdr:nvCxnSpPr>
        <xdr:cNvPr id="573" name="直線コネクタ 572"/>
        <xdr:cNvCxnSpPr/>
      </xdr:nvCxnSpPr>
      <xdr:spPr>
        <a:xfrm flipV="1">
          <a:off x="12814300" y="9715800"/>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6" name="フローチャート: 判断 575"/>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77" name="テキスト ボックス 576"/>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141853</xdr:rowOff>
    </xdr:from>
    <xdr:to>
      <xdr:col>85</xdr:col>
      <xdr:colOff>177800</xdr:colOff>
      <xdr:row>57</xdr:row>
      <xdr:rowOff>72003</xdr:rowOff>
    </xdr:to>
    <xdr:sp macro="" textlink="">
      <xdr:nvSpPr>
        <xdr:cNvPr id="583" name="楕円 582"/>
        <xdr:cNvSpPr/>
      </xdr:nvSpPr>
      <xdr:spPr>
        <a:xfrm>
          <a:off x="16268700" y="97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120280</xdr:rowOff>
    </xdr:from>
    <xdr:ext cx="534377" cy="259045"/>
    <xdr:sp macro="" textlink="">
      <xdr:nvSpPr>
        <xdr:cNvPr id="584" name="教育費該当値テキスト"/>
        <xdr:cNvSpPr txBox="1"/>
      </xdr:nvSpPr>
      <xdr:spPr>
        <a:xfrm>
          <a:off x="16370300" y="97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143736</xdr:rowOff>
    </xdr:from>
    <xdr:to>
      <xdr:col>81</xdr:col>
      <xdr:colOff>101600</xdr:colOff>
      <xdr:row>57</xdr:row>
      <xdr:rowOff>73886</xdr:rowOff>
    </xdr:to>
    <xdr:sp macro="" textlink="">
      <xdr:nvSpPr>
        <xdr:cNvPr id="585" name="楕円 584"/>
        <xdr:cNvSpPr/>
      </xdr:nvSpPr>
      <xdr:spPr>
        <a:xfrm>
          <a:off x="15430500" y="9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65013</xdr:rowOff>
    </xdr:from>
    <xdr:ext cx="534377" cy="259045"/>
    <xdr:sp macro="" textlink="">
      <xdr:nvSpPr>
        <xdr:cNvPr id="586" name="テキスト ボックス 585"/>
        <xdr:cNvSpPr txBox="1"/>
      </xdr:nvSpPr>
      <xdr:spPr>
        <a:xfrm>
          <a:off x="15214111" y="9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153045</xdr:rowOff>
    </xdr:from>
    <xdr:to>
      <xdr:col>76</xdr:col>
      <xdr:colOff>165100</xdr:colOff>
      <xdr:row>57</xdr:row>
      <xdr:rowOff>83195</xdr:rowOff>
    </xdr:to>
    <xdr:sp macro="" textlink="">
      <xdr:nvSpPr>
        <xdr:cNvPr id="587" name="楕円 586"/>
        <xdr:cNvSpPr/>
      </xdr:nvSpPr>
      <xdr:spPr>
        <a:xfrm>
          <a:off x="14541500" y="97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74322</xdr:rowOff>
    </xdr:from>
    <xdr:ext cx="534377" cy="259045"/>
    <xdr:sp macro="" textlink="">
      <xdr:nvSpPr>
        <xdr:cNvPr id="588" name="テキスト ボックス 587"/>
        <xdr:cNvSpPr txBox="1"/>
      </xdr:nvSpPr>
      <xdr:spPr>
        <a:xfrm>
          <a:off x="14325111" y="98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63800</xdr:rowOff>
    </xdr:from>
    <xdr:to>
      <xdr:col>72</xdr:col>
      <xdr:colOff>38100</xdr:colOff>
      <xdr:row>56</xdr:row>
      <xdr:rowOff>165400</xdr:rowOff>
    </xdr:to>
    <xdr:sp macro="" textlink="">
      <xdr:nvSpPr>
        <xdr:cNvPr id="589" name="楕円 588"/>
        <xdr:cNvSpPr/>
      </xdr:nvSpPr>
      <xdr:spPr>
        <a:xfrm>
          <a:off x="13652500" y="96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10477</xdr:rowOff>
    </xdr:from>
    <xdr:ext cx="534377" cy="259045"/>
    <xdr:sp macro="" textlink="">
      <xdr:nvSpPr>
        <xdr:cNvPr id="590" name="テキスト ボックス 589"/>
        <xdr:cNvSpPr txBox="1"/>
      </xdr:nvSpPr>
      <xdr:spPr>
        <a:xfrm>
          <a:off x="13436111" y="94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80218</xdr:rowOff>
    </xdr:from>
    <xdr:to>
      <xdr:col>67</xdr:col>
      <xdr:colOff>101600</xdr:colOff>
      <xdr:row>57</xdr:row>
      <xdr:rowOff>10368</xdr:rowOff>
    </xdr:to>
    <xdr:sp macro="" textlink="">
      <xdr:nvSpPr>
        <xdr:cNvPr id="591" name="楕円 590"/>
        <xdr:cNvSpPr/>
      </xdr:nvSpPr>
      <xdr:spPr>
        <a:xfrm>
          <a:off x="12763500" y="96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26895</xdr:rowOff>
    </xdr:from>
    <xdr:ext cx="534377" cy="259045"/>
    <xdr:sp macro="" textlink="">
      <xdr:nvSpPr>
        <xdr:cNvPr id="592" name="テキスト ボックス 591"/>
        <xdr:cNvSpPr txBox="1"/>
      </xdr:nvSpPr>
      <xdr:spPr>
        <a:xfrm>
          <a:off x="12547111" y="94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4731</xdr:rowOff>
    </xdr:from>
    <xdr:to>
      <xdr:col>85</xdr:col>
      <xdr:colOff>127000</xdr:colOff>
      <xdr:row>79</xdr:row>
      <xdr:rowOff>28163</xdr:rowOff>
    </xdr:to>
    <xdr:cxnSp macro="">
      <xdr:nvCxnSpPr>
        <xdr:cNvPr id="621" name="直線コネクタ 620"/>
        <xdr:cNvCxnSpPr/>
      </xdr:nvCxnSpPr>
      <xdr:spPr>
        <a:xfrm>
          <a:off x="15481300" y="13549281"/>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4731</xdr:rowOff>
    </xdr:from>
    <xdr:to>
      <xdr:col>81</xdr:col>
      <xdr:colOff>50800</xdr:colOff>
      <xdr:row>79</xdr:row>
      <xdr:rowOff>6102</xdr:rowOff>
    </xdr:to>
    <xdr:cxnSp macro="">
      <xdr:nvCxnSpPr>
        <xdr:cNvPr id="624" name="直線コネクタ 623"/>
        <xdr:cNvCxnSpPr/>
      </xdr:nvCxnSpPr>
      <xdr:spPr>
        <a:xfrm flipV="1">
          <a:off x="14592300" y="1354928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6102</xdr:rowOff>
    </xdr:from>
    <xdr:to>
      <xdr:col>76</xdr:col>
      <xdr:colOff>114300</xdr:colOff>
      <xdr:row>79</xdr:row>
      <xdr:rowOff>44450</xdr:rowOff>
    </xdr:to>
    <xdr:cxnSp macro="">
      <xdr:nvCxnSpPr>
        <xdr:cNvPr id="627" name="直線コネクタ 626"/>
        <xdr:cNvCxnSpPr/>
      </xdr:nvCxnSpPr>
      <xdr:spPr>
        <a:xfrm flipV="1">
          <a:off x="13703300" y="1355065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3" name="フローチャート: 判断 632"/>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4" name="テキスト ボックス 633"/>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148813</xdr:rowOff>
    </xdr:from>
    <xdr:to>
      <xdr:col>85</xdr:col>
      <xdr:colOff>177800</xdr:colOff>
      <xdr:row>79</xdr:row>
      <xdr:rowOff>78963</xdr:rowOff>
    </xdr:to>
    <xdr:sp macro="" textlink="">
      <xdr:nvSpPr>
        <xdr:cNvPr id="640" name="楕円 639"/>
        <xdr:cNvSpPr/>
      </xdr:nvSpPr>
      <xdr:spPr>
        <a:xfrm>
          <a:off x="16268700" y="135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63740</xdr:rowOff>
    </xdr:from>
    <xdr:ext cx="378565" cy="259045"/>
    <xdr:sp macro="" textlink="">
      <xdr:nvSpPr>
        <xdr:cNvPr id="641" name="災害復旧費該当値テキスト"/>
        <xdr:cNvSpPr txBox="1"/>
      </xdr:nvSpPr>
      <xdr:spPr>
        <a:xfrm>
          <a:off x="16370300" y="1343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125381</xdr:rowOff>
    </xdr:from>
    <xdr:to>
      <xdr:col>81</xdr:col>
      <xdr:colOff>101600</xdr:colOff>
      <xdr:row>79</xdr:row>
      <xdr:rowOff>55531</xdr:rowOff>
    </xdr:to>
    <xdr:sp macro="" textlink="">
      <xdr:nvSpPr>
        <xdr:cNvPr id="642" name="楕円 641"/>
        <xdr:cNvSpPr/>
      </xdr:nvSpPr>
      <xdr:spPr>
        <a:xfrm>
          <a:off x="15430500" y="134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46658</xdr:rowOff>
    </xdr:from>
    <xdr:ext cx="469744" cy="259045"/>
    <xdr:sp macro="" textlink="">
      <xdr:nvSpPr>
        <xdr:cNvPr id="643" name="テキスト ボックス 642"/>
        <xdr:cNvSpPr txBox="1"/>
      </xdr:nvSpPr>
      <xdr:spPr>
        <a:xfrm>
          <a:off x="15246428" y="135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126752</xdr:rowOff>
    </xdr:from>
    <xdr:to>
      <xdr:col>76</xdr:col>
      <xdr:colOff>165100</xdr:colOff>
      <xdr:row>79</xdr:row>
      <xdr:rowOff>56902</xdr:rowOff>
    </xdr:to>
    <xdr:sp macro="" textlink="">
      <xdr:nvSpPr>
        <xdr:cNvPr id="644" name="楕円 643"/>
        <xdr:cNvSpPr/>
      </xdr:nvSpPr>
      <xdr:spPr>
        <a:xfrm>
          <a:off x="14541500" y="13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48029</xdr:rowOff>
    </xdr:from>
    <xdr:ext cx="469744" cy="259045"/>
    <xdr:sp macro="" textlink="">
      <xdr:nvSpPr>
        <xdr:cNvPr id="645" name="テキスト ボックス 644"/>
        <xdr:cNvSpPr txBox="1"/>
      </xdr:nvSpPr>
      <xdr:spPr>
        <a:xfrm>
          <a:off x="14357428" y="1359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158245</xdr:rowOff>
    </xdr:from>
    <xdr:to>
      <xdr:col>85</xdr:col>
      <xdr:colOff>127000</xdr:colOff>
      <xdr:row>96</xdr:row>
      <xdr:rowOff>32336</xdr:rowOff>
    </xdr:to>
    <xdr:cxnSp macro="">
      <xdr:nvCxnSpPr>
        <xdr:cNvPr id="676" name="直線コネクタ 675"/>
        <xdr:cNvCxnSpPr/>
      </xdr:nvCxnSpPr>
      <xdr:spPr>
        <a:xfrm>
          <a:off x="15481300" y="16445995"/>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108359</xdr:rowOff>
    </xdr:from>
    <xdr:to>
      <xdr:col>81</xdr:col>
      <xdr:colOff>50800</xdr:colOff>
      <xdr:row>95</xdr:row>
      <xdr:rowOff>158245</xdr:rowOff>
    </xdr:to>
    <xdr:cxnSp macro="">
      <xdr:nvCxnSpPr>
        <xdr:cNvPr id="679" name="直線コネクタ 678"/>
        <xdr:cNvCxnSpPr/>
      </xdr:nvCxnSpPr>
      <xdr:spPr>
        <a:xfrm>
          <a:off x="14592300" y="16396109"/>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52284</xdr:rowOff>
    </xdr:from>
    <xdr:to>
      <xdr:col>76</xdr:col>
      <xdr:colOff>114300</xdr:colOff>
      <xdr:row>95</xdr:row>
      <xdr:rowOff>108359</xdr:rowOff>
    </xdr:to>
    <xdr:cxnSp macro="">
      <xdr:nvCxnSpPr>
        <xdr:cNvPr id="682" name="直線コネクタ 681"/>
        <xdr:cNvCxnSpPr/>
      </xdr:nvCxnSpPr>
      <xdr:spPr>
        <a:xfrm>
          <a:off x="13703300" y="16340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41859</xdr:rowOff>
    </xdr:from>
    <xdr:to>
      <xdr:col>71</xdr:col>
      <xdr:colOff>177800</xdr:colOff>
      <xdr:row>95</xdr:row>
      <xdr:rowOff>52284</xdr:rowOff>
    </xdr:to>
    <xdr:cxnSp macro="">
      <xdr:nvCxnSpPr>
        <xdr:cNvPr id="685" name="直線コネクタ 684"/>
        <xdr:cNvCxnSpPr/>
      </xdr:nvCxnSpPr>
      <xdr:spPr>
        <a:xfrm>
          <a:off x="12814300" y="1632960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88" name="フローチャート: 判断 687"/>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74899</xdr:rowOff>
    </xdr:from>
    <xdr:ext cx="534377" cy="259045"/>
    <xdr:sp macro="" textlink="">
      <xdr:nvSpPr>
        <xdr:cNvPr id="689" name="テキスト ボックス 688"/>
        <xdr:cNvSpPr txBox="1"/>
      </xdr:nvSpPr>
      <xdr:spPr>
        <a:xfrm>
          <a:off x="12547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152986</xdr:rowOff>
    </xdr:from>
    <xdr:to>
      <xdr:col>85</xdr:col>
      <xdr:colOff>177800</xdr:colOff>
      <xdr:row>96</xdr:row>
      <xdr:rowOff>83136</xdr:rowOff>
    </xdr:to>
    <xdr:sp macro="" textlink="">
      <xdr:nvSpPr>
        <xdr:cNvPr id="695" name="楕円 694"/>
        <xdr:cNvSpPr/>
      </xdr:nvSpPr>
      <xdr:spPr>
        <a:xfrm>
          <a:off x="16268700" y="164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4413</xdr:rowOff>
    </xdr:from>
    <xdr:ext cx="534377" cy="259045"/>
    <xdr:sp macro="" textlink="">
      <xdr:nvSpPr>
        <xdr:cNvPr id="696" name="公債費該当値テキスト"/>
        <xdr:cNvSpPr txBox="1"/>
      </xdr:nvSpPr>
      <xdr:spPr>
        <a:xfrm>
          <a:off x="16370300" y="162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107445</xdr:rowOff>
    </xdr:from>
    <xdr:to>
      <xdr:col>81</xdr:col>
      <xdr:colOff>101600</xdr:colOff>
      <xdr:row>96</xdr:row>
      <xdr:rowOff>37595</xdr:rowOff>
    </xdr:to>
    <xdr:sp macro="" textlink="">
      <xdr:nvSpPr>
        <xdr:cNvPr id="697" name="楕円 696"/>
        <xdr:cNvSpPr/>
      </xdr:nvSpPr>
      <xdr:spPr>
        <a:xfrm>
          <a:off x="15430500" y="163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54122</xdr:rowOff>
    </xdr:from>
    <xdr:ext cx="599010" cy="259045"/>
    <xdr:sp macro="" textlink="">
      <xdr:nvSpPr>
        <xdr:cNvPr id="698" name="テキスト ボックス 697"/>
        <xdr:cNvSpPr txBox="1"/>
      </xdr:nvSpPr>
      <xdr:spPr>
        <a:xfrm>
          <a:off x="15181795" y="161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57559</xdr:rowOff>
    </xdr:from>
    <xdr:to>
      <xdr:col>76</xdr:col>
      <xdr:colOff>165100</xdr:colOff>
      <xdr:row>95</xdr:row>
      <xdr:rowOff>159159</xdr:rowOff>
    </xdr:to>
    <xdr:sp macro="" textlink="">
      <xdr:nvSpPr>
        <xdr:cNvPr id="699" name="楕円 698"/>
        <xdr:cNvSpPr/>
      </xdr:nvSpPr>
      <xdr:spPr>
        <a:xfrm>
          <a:off x="14541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4236</xdr:rowOff>
    </xdr:from>
    <xdr:ext cx="599010" cy="259045"/>
    <xdr:sp macro="" textlink="">
      <xdr:nvSpPr>
        <xdr:cNvPr id="700" name="テキスト ボックス 699"/>
        <xdr:cNvSpPr txBox="1"/>
      </xdr:nvSpPr>
      <xdr:spPr>
        <a:xfrm>
          <a:off x="14292795" y="161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1484</xdr:rowOff>
    </xdr:from>
    <xdr:to>
      <xdr:col>72</xdr:col>
      <xdr:colOff>38100</xdr:colOff>
      <xdr:row>95</xdr:row>
      <xdr:rowOff>103084</xdr:rowOff>
    </xdr:to>
    <xdr:sp macro="" textlink="">
      <xdr:nvSpPr>
        <xdr:cNvPr id="701" name="楕円 700"/>
        <xdr:cNvSpPr/>
      </xdr:nvSpPr>
      <xdr:spPr>
        <a:xfrm>
          <a:off x="13652500" y="162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119611</xdr:rowOff>
    </xdr:from>
    <xdr:ext cx="599010" cy="259045"/>
    <xdr:sp macro="" textlink="">
      <xdr:nvSpPr>
        <xdr:cNvPr id="702" name="テキスト ボックス 701"/>
        <xdr:cNvSpPr txBox="1"/>
      </xdr:nvSpPr>
      <xdr:spPr>
        <a:xfrm>
          <a:off x="13403795" y="160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162509</xdr:rowOff>
    </xdr:from>
    <xdr:to>
      <xdr:col>67</xdr:col>
      <xdr:colOff>101600</xdr:colOff>
      <xdr:row>95</xdr:row>
      <xdr:rowOff>92659</xdr:rowOff>
    </xdr:to>
    <xdr:sp macro="" textlink="">
      <xdr:nvSpPr>
        <xdr:cNvPr id="703" name="楕円 702"/>
        <xdr:cNvSpPr/>
      </xdr:nvSpPr>
      <xdr:spPr>
        <a:xfrm>
          <a:off x="12763500" y="1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109186</xdr:rowOff>
    </xdr:from>
    <xdr:ext cx="599010" cy="259045"/>
    <xdr:sp macro="" textlink="">
      <xdr:nvSpPr>
        <xdr:cNvPr id="704" name="テキスト ボックス 703"/>
        <xdr:cNvSpPr txBox="1"/>
      </xdr:nvSpPr>
      <xdr:spPr>
        <a:xfrm>
          <a:off x="12514795" y="1605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45" name="フローチャート: 判断 744"/>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46" name="テキスト ボックス 745"/>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5" name="テキスト ボックス 77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7" name="テキスト ボックス 77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9" name="テキスト ボックス 77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1" name="テキスト ボックス 78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5" name="直線コネクタ 78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フローチャート: 判断 79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4" name="フローチャート: 判断 79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7" name="フローチャート: 判断 79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8" name="テキスト ボックス 79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0" name="フローチャート: 判断 79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1" name="テキスト ボックス 80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2" name="フローチャート: 判断 801"/>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3" name="テキスト ボックス 802"/>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2" name="テキスト ボックス 81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4" name="テキスト ボックス 81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6" name="テキスト ボックス 815"/>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民生費が類似団体の平均値より高く、前年度より大きく増加している原因としては、扶助費の増の他、洞爺保育所新設工事が挙げられる。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商工費が類似団体の平均値より高く、前年度より増加している原因としては、洞爺メモリアル公園の整備事業などが挙げられる。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土木費が類似団体の平均値より高く、前年度より増加している原因としては、道路環境整備事業や民間大規模建築物耐震化補強補助金に係る経費の増が挙げられる、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建設事業（洞爺保育所新築事業や洞爺メモリアル公園整備事業等）や民間大規模建築物耐震化補助金など、財源補填のため財政調整基金を取崩し、事業を行った。今後も公債費率を維持するため、地方債の借り入れを減らし基金を取り崩す、非常に厳しい状況となることが予想されるが、収支均衡のとれた財政運営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各会計で赤字を発生させない方針で運営に取り組んでいるため、平成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今後は、料金や保険料を見直し、健全な財政運営に努める。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923&#36001;&#25919;&#29366;&#27841;&#36039;&#26009;&#38598;&#65298;&#22238;&#30446;/&#12304;&#36001;&#25919;&#29366;&#27841;&#36039;&#26009;&#38598;&#12305;_015849_&#27934;&#29242;&#2824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62.6</v>
          </cell>
          <cell r="CN51">
            <v>60.2</v>
          </cell>
        </row>
        <row r="53">
          <cell r="CF53">
            <v>61.6</v>
          </cell>
          <cell r="CN53">
            <v>59.4</v>
          </cell>
        </row>
        <row r="55">
          <cell r="AN55" t="str">
            <v>類似団体内平均値</v>
          </cell>
          <cell r="CF55">
            <v>25.4</v>
          </cell>
          <cell r="CN55">
            <v>23.4</v>
          </cell>
        </row>
        <row r="57">
          <cell r="CF57">
            <v>58.7</v>
          </cell>
          <cell r="CN57">
            <v>59.2</v>
          </cell>
        </row>
        <row r="72">
          <cell r="BP72" t="str">
            <v>H26</v>
          </cell>
          <cell r="BX72" t="str">
            <v>H27</v>
          </cell>
          <cell r="CF72" t="str">
            <v>H28</v>
          </cell>
          <cell r="CN72" t="str">
            <v>H29</v>
          </cell>
          <cell r="CV72" t="str">
            <v>H30</v>
          </cell>
        </row>
        <row r="73">
          <cell r="AN73" t="str">
            <v>当該団体値</v>
          </cell>
          <cell r="BP73">
            <v>80.900000000000006</v>
          </cell>
          <cell r="BX73">
            <v>63.9</v>
          </cell>
          <cell r="CF73">
            <v>62.6</v>
          </cell>
          <cell r="CN73">
            <v>60.2</v>
          </cell>
          <cell r="CV73">
            <v>58.5</v>
          </cell>
        </row>
        <row r="75">
          <cell r="BP75">
            <v>14.4</v>
          </cell>
          <cell r="BX75">
            <v>14.2</v>
          </cell>
          <cell r="CF75">
            <v>14.5</v>
          </cell>
          <cell r="CN75">
            <v>12.3</v>
          </cell>
          <cell r="CV75">
            <v>11.3</v>
          </cell>
        </row>
        <row r="77">
          <cell r="AN77" t="str">
            <v>類似団体内平均値</v>
          </cell>
          <cell r="BP77">
            <v>10.199999999999999</v>
          </cell>
          <cell r="BX77">
            <v>27</v>
          </cell>
          <cell r="CF77">
            <v>25.4</v>
          </cell>
          <cell r="CN77">
            <v>23.4</v>
          </cell>
          <cell r="CV77">
            <v>7.7</v>
          </cell>
        </row>
        <row r="79">
          <cell r="BP79">
            <v>9.1</v>
          </cell>
          <cell r="BX79">
            <v>8.6999999999999993</v>
          </cell>
          <cell r="CF79">
            <v>8.6</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6949168</v>
      </c>
      <c r="BO4" s="423"/>
      <c r="BP4" s="423"/>
      <c r="BQ4" s="423"/>
      <c r="BR4" s="423"/>
      <c r="BS4" s="423"/>
      <c r="BT4" s="423"/>
      <c r="BU4" s="424"/>
      <c r="BV4" s="422">
        <v>7164541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1.9</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6870491</v>
      </c>
      <c r="BO5" s="428"/>
      <c r="BP5" s="428"/>
      <c r="BQ5" s="428"/>
      <c r="BR5" s="428"/>
      <c r="BS5" s="428"/>
      <c r="BT5" s="428"/>
      <c r="BU5" s="429"/>
      <c r="BV5" s="427">
        <v>6987220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92.6</v>
      </c>
      <c r="CU5" s="398"/>
      <c r="CV5" s="398"/>
      <c r="CW5" s="398"/>
      <c r="CX5" s="398"/>
      <c r="CY5" s="398"/>
      <c r="CZ5" s="398"/>
      <c r="DA5" s="399"/>
      <c r="DB5" s="397">
        <v>89.8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78677</v>
      </c>
      <c r="BO6" s="428"/>
      <c r="BP6" s="428"/>
      <c r="BQ6" s="428"/>
      <c r="BR6" s="428"/>
      <c r="BS6" s="428"/>
      <c r="BT6" s="428"/>
      <c r="BU6" s="429"/>
      <c r="BV6" s="427">
        <v>177321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96.5</v>
      </c>
      <c r="CU6" s="578"/>
      <c r="CV6" s="578"/>
      <c r="CW6" s="578"/>
      <c r="CX6" s="578"/>
      <c r="CY6" s="578"/>
      <c r="CZ6" s="578"/>
      <c r="DA6" s="579"/>
      <c r="DB6" s="577">
        <v>93.6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4229980</v>
      </c>
      <c r="CU7" s="428"/>
      <c r="CV7" s="428"/>
      <c r="CW7" s="428"/>
      <c r="CX7" s="428"/>
      <c r="CY7" s="428"/>
      <c r="CZ7" s="428"/>
      <c r="DA7" s="429"/>
      <c r="DB7" s="427">
        <v>4525404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78677</v>
      </c>
      <c r="BO8" s="428"/>
      <c r="BP8" s="428"/>
      <c r="BQ8" s="428"/>
      <c r="BR8" s="428"/>
      <c r="BS8" s="428"/>
      <c r="BT8" s="428"/>
      <c r="BU8" s="429"/>
      <c r="BV8" s="427">
        <v>177321</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0.28000000000000003</v>
      </c>
      <c r="CU8" s="541"/>
      <c r="CV8" s="541"/>
      <c r="CW8" s="541"/>
      <c r="CX8" s="541"/>
      <c r="CY8" s="541"/>
      <c r="CZ8" s="541"/>
      <c r="DA8" s="542"/>
      <c r="DB8" s="540">
        <v>0.28000000000000003</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9299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-98644</v>
      </c>
      <c r="BO9" s="428"/>
      <c r="BP9" s="428"/>
      <c r="BQ9" s="428"/>
      <c r="BR9" s="428"/>
      <c r="BS9" s="428"/>
      <c r="BT9" s="428"/>
      <c r="BU9" s="429"/>
      <c r="BV9" s="427">
        <v>-55770</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14.1</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116</v>
      </c>
      <c r="M10" s="401"/>
      <c r="N10" s="401"/>
      <c r="O10" s="401"/>
      <c r="P10" s="401"/>
      <c r="Q10" s="402"/>
      <c r="R10" s="403">
        <v>10132</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1045</v>
      </c>
      <c r="BO10" s="428"/>
      <c r="BP10" s="428"/>
      <c r="BQ10" s="428"/>
      <c r="BR10" s="428"/>
      <c r="BS10" s="428"/>
      <c r="BT10" s="428"/>
      <c r="BU10" s="429"/>
      <c r="BV10" s="427">
        <v>120996</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94</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4533</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8841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8737</v>
      </c>
      <c r="S13" s="531"/>
      <c r="T13" s="531"/>
      <c r="U13" s="531"/>
      <c r="V13" s="532"/>
      <c r="W13" s="518" t="s">
        <v>138</v>
      </c>
      <c r="X13" s="440"/>
      <c r="Y13" s="440"/>
      <c r="Z13" s="440"/>
      <c r="AA13" s="440"/>
      <c r="AB13" s="441"/>
      <c r="AC13" s="403">
        <v>595</v>
      </c>
      <c r="AD13" s="404"/>
      <c r="AE13" s="404"/>
      <c r="AF13" s="404"/>
      <c r="AG13" s="405"/>
      <c r="AH13" s="403">
        <v>709</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-197599</v>
      </c>
      <c r="BO13" s="428"/>
      <c r="BP13" s="428"/>
      <c r="BQ13" s="428"/>
      <c r="BR13" s="428"/>
      <c r="BS13" s="428"/>
      <c r="BT13" s="428"/>
      <c r="BU13" s="429"/>
      <c r="BV13" s="427">
        <v>69759</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11.3</v>
      </c>
      <c r="CU13" s="398"/>
      <c r="CV13" s="398"/>
      <c r="CW13" s="398"/>
      <c r="CX13" s="398"/>
      <c r="CY13" s="398"/>
      <c r="CZ13" s="398"/>
      <c r="DA13" s="399"/>
      <c r="DB13" s="397">
        <v>12.3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9038</v>
      </c>
      <c r="S14" s="531"/>
      <c r="T14" s="531"/>
      <c r="U14" s="531"/>
      <c r="V14" s="532"/>
      <c r="W14" s="533"/>
      <c r="X14" s="443"/>
      <c r="Y14" s="443"/>
      <c r="Z14" s="443"/>
      <c r="AA14" s="443"/>
      <c r="AB14" s="444"/>
      <c r="AC14" s="523">
        <v>14</v>
      </c>
      <c r="AD14" s="524"/>
      <c r="AE14" s="524"/>
      <c r="AF14" s="524"/>
      <c r="AG14" s="525"/>
      <c r="AH14" s="523">
        <v>15.2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58.5</v>
      </c>
      <c r="CU14" s="535"/>
      <c r="CV14" s="535"/>
      <c r="CW14" s="535"/>
      <c r="CX14" s="535"/>
      <c r="CY14" s="535"/>
      <c r="CZ14" s="535"/>
      <c r="DA14" s="536"/>
      <c r="DB14" s="534">
        <v>60.2</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145</v>
      </c>
      <c r="N15" s="528"/>
      <c r="O15" s="528"/>
      <c r="P15" s="528"/>
      <c r="Q15" s="529"/>
      <c r="R15" s="530">
        <v>8941</v>
      </c>
      <c r="S15" s="531"/>
      <c r="T15" s="531"/>
      <c r="U15" s="531"/>
      <c r="V15" s="532"/>
      <c r="W15" s="518" t="s">
        <v>146</v>
      </c>
      <c r="X15" s="440"/>
      <c r="Y15" s="440"/>
      <c r="Z15" s="440"/>
      <c r="AA15" s="440"/>
      <c r="AB15" s="441"/>
      <c r="AC15" s="403">
        <v>588</v>
      </c>
      <c r="AD15" s="404"/>
      <c r="AE15" s="404"/>
      <c r="AF15" s="404"/>
      <c r="AG15" s="405"/>
      <c r="AH15" s="403">
        <v>652</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1085758</v>
      </c>
      <c r="BO15" s="423"/>
      <c r="BP15" s="423"/>
      <c r="BQ15" s="423"/>
      <c r="BR15" s="423"/>
      <c r="BS15" s="423"/>
      <c r="BT15" s="423"/>
      <c r="BU15" s="424"/>
      <c r="BV15" s="422">
        <v>1094870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13.8</v>
      </c>
      <c r="AD16" s="524"/>
      <c r="AE16" s="524"/>
      <c r="AF16" s="524"/>
      <c r="AG16" s="525"/>
      <c r="AH16" s="523">
        <v>14</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3696312</v>
      </c>
      <c r="BO16" s="428"/>
      <c r="BP16" s="428"/>
      <c r="BQ16" s="428"/>
      <c r="BR16" s="428"/>
      <c r="BS16" s="428"/>
      <c r="BT16" s="428"/>
      <c r="BU16" s="429"/>
      <c r="BV16" s="427">
        <v>3907676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3072</v>
      </c>
      <c r="AD17" s="404"/>
      <c r="AE17" s="404"/>
      <c r="AF17" s="404"/>
      <c r="AG17" s="405"/>
      <c r="AH17" s="403">
        <v>3300</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1379215</v>
      </c>
      <c r="BO17" s="428"/>
      <c r="BP17" s="428"/>
      <c r="BQ17" s="428"/>
      <c r="BR17" s="428"/>
      <c r="BS17" s="428"/>
      <c r="BT17" s="428"/>
      <c r="BU17" s="429"/>
      <c r="BV17" s="427">
        <v>1399047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180.81</v>
      </c>
      <c r="M18" s="492"/>
      <c r="N18" s="492"/>
      <c r="O18" s="492"/>
      <c r="P18" s="492"/>
      <c r="Q18" s="492"/>
      <c r="R18" s="493"/>
      <c r="S18" s="493"/>
      <c r="T18" s="493"/>
      <c r="U18" s="493"/>
      <c r="V18" s="494"/>
      <c r="W18" s="508"/>
      <c r="X18" s="509"/>
      <c r="Y18" s="509"/>
      <c r="Z18" s="509"/>
      <c r="AA18" s="509"/>
      <c r="AB18" s="519"/>
      <c r="AC18" s="391">
        <v>72.2</v>
      </c>
      <c r="AD18" s="392"/>
      <c r="AE18" s="392"/>
      <c r="AF18" s="392"/>
      <c r="AG18" s="495"/>
      <c r="AH18" s="391">
        <v>70.8</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4001045</v>
      </c>
      <c r="BO18" s="428"/>
      <c r="BP18" s="428"/>
      <c r="BQ18" s="428"/>
      <c r="BR18" s="428"/>
      <c r="BS18" s="428"/>
      <c r="BT18" s="428"/>
      <c r="BU18" s="429"/>
      <c r="BV18" s="427">
        <v>4160589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51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5177100</v>
      </c>
      <c r="BO19" s="428"/>
      <c r="BP19" s="428"/>
      <c r="BQ19" s="428"/>
      <c r="BR19" s="428"/>
      <c r="BS19" s="428"/>
      <c r="BT19" s="428"/>
      <c r="BU19" s="429"/>
      <c r="BV19" s="427">
        <v>5445876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4240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8753670</v>
      </c>
      <c r="BO23" s="428"/>
      <c r="BP23" s="428"/>
      <c r="BQ23" s="428"/>
      <c r="BR23" s="428"/>
      <c r="BS23" s="428"/>
      <c r="BT23" s="428"/>
      <c r="BU23" s="429"/>
      <c r="BV23" s="427">
        <v>8862949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8070</v>
      </c>
      <c r="R24" s="404"/>
      <c r="S24" s="404"/>
      <c r="T24" s="404"/>
      <c r="U24" s="404"/>
      <c r="V24" s="405"/>
      <c r="W24" s="469"/>
      <c r="X24" s="460"/>
      <c r="Y24" s="461"/>
      <c r="Z24" s="400" t="s">
        <v>170</v>
      </c>
      <c r="AA24" s="401"/>
      <c r="AB24" s="401"/>
      <c r="AC24" s="401"/>
      <c r="AD24" s="401"/>
      <c r="AE24" s="401"/>
      <c r="AF24" s="401"/>
      <c r="AG24" s="402"/>
      <c r="AH24" s="403">
        <v>124</v>
      </c>
      <c r="AI24" s="404"/>
      <c r="AJ24" s="404"/>
      <c r="AK24" s="404"/>
      <c r="AL24" s="405"/>
      <c r="AM24" s="403">
        <v>403744</v>
      </c>
      <c r="AN24" s="404"/>
      <c r="AO24" s="404"/>
      <c r="AP24" s="404"/>
      <c r="AQ24" s="404"/>
      <c r="AR24" s="405"/>
      <c r="AS24" s="403">
        <v>3256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7898944</v>
      </c>
      <c r="BO24" s="428"/>
      <c r="BP24" s="428"/>
      <c r="BQ24" s="428"/>
      <c r="BR24" s="428"/>
      <c r="BS24" s="428"/>
      <c r="BT24" s="428"/>
      <c r="BU24" s="429"/>
      <c r="BV24" s="427">
        <v>7931638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6530</v>
      </c>
      <c r="R25" s="404"/>
      <c r="S25" s="404"/>
      <c r="T25" s="404"/>
      <c r="U25" s="404"/>
      <c r="V25" s="405"/>
      <c r="W25" s="469"/>
      <c r="X25" s="460"/>
      <c r="Y25" s="461"/>
      <c r="Z25" s="400" t="s">
        <v>173</v>
      </c>
      <c r="AA25" s="401"/>
      <c r="AB25" s="401"/>
      <c r="AC25" s="401"/>
      <c r="AD25" s="401"/>
      <c r="AE25" s="401"/>
      <c r="AF25" s="401"/>
      <c r="AG25" s="402"/>
      <c r="AH25" s="403" t="s">
        <v>126</v>
      </c>
      <c r="AI25" s="404"/>
      <c r="AJ25" s="404"/>
      <c r="AK25" s="404"/>
      <c r="AL25" s="405"/>
      <c r="AM25" s="403" t="s">
        <v>126</v>
      </c>
      <c r="AN25" s="404"/>
      <c r="AO25" s="404"/>
      <c r="AP25" s="404"/>
      <c r="AQ25" s="404"/>
      <c r="AR25" s="405"/>
      <c r="AS25" s="403" t="s">
        <v>126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43121</v>
      </c>
      <c r="BO25" s="423"/>
      <c r="BP25" s="423"/>
      <c r="BQ25" s="423"/>
      <c r="BR25" s="423"/>
      <c r="BS25" s="423"/>
      <c r="BT25" s="423"/>
      <c r="BU25" s="424"/>
      <c r="BV25" s="422">
        <v>57608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6120</v>
      </c>
      <c r="R26" s="404"/>
      <c r="S26" s="404"/>
      <c r="T26" s="404"/>
      <c r="U26" s="404"/>
      <c r="V26" s="405"/>
      <c r="W26" s="469"/>
      <c r="X26" s="460"/>
      <c r="Y26" s="461"/>
      <c r="Z26" s="400" t="s">
        <v>176</v>
      </c>
      <c r="AA26" s="482"/>
      <c r="AB26" s="482"/>
      <c r="AC26" s="482"/>
      <c r="AD26" s="482"/>
      <c r="AE26" s="482"/>
      <c r="AF26" s="482"/>
      <c r="AG26" s="483"/>
      <c r="AH26" s="403" t="s">
        <v>126</v>
      </c>
      <c r="AI26" s="404"/>
      <c r="AJ26" s="404"/>
      <c r="AK26" s="404"/>
      <c r="AL26" s="405"/>
      <c r="AM26" s="403" t="s">
        <v>126</v>
      </c>
      <c r="AN26" s="404"/>
      <c r="AO26" s="404"/>
      <c r="AP26" s="404"/>
      <c r="AQ26" s="404"/>
      <c r="AR26" s="405"/>
      <c r="AS26" s="403" t="s">
        <v>126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126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2840</v>
      </c>
      <c r="R27" s="404"/>
      <c r="S27" s="404"/>
      <c r="T27" s="404"/>
      <c r="U27" s="404"/>
      <c r="V27" s="405"/>
      <c r="W27" s="469"/>
      <c r="X27" s="460"/>
      <c r="Y27" s="461"/>
      <c r="Z27" s="400" t="s">
        <v>179</v>
      </c>
      <c r="AA27" s="401"/>
      <c r="AB27" s="401"/>
      <c r="AC27" s="401"/>
      <c r="AD27" s="401"/>
      <c r="AE27" s="401"/>
      <c r="AF27" s="401"/>
      <c r="AG27" s="402"/>
      <c r="AH27" s="403" t="s">
        <v>126</v>
      </c>
      <c r="AI27" s="404"/>
      <c r="AJ27" s="404"/>
      <c r="AK27" s="404"/>
      <c r="AL27" s="405"/>
      <c r="AM27" s="403" t="s">
        <v>126</v>
      </c>
      <c r="AN27" s="404"/>
      <c r="AO27" s="404"/>
      <c r="AP27" s="404"/>
      <c r="AQ27" s="404"/>
      <c r="AR27" s="405"/>
      <c r="AS27" s="403" t="s">
        <v>126</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126</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181</v>
      </c>
      <c r="F28" s="401"/>
      <c r="G28" s="401"/>
      <c r="H28" s="401"/>
      <c r="I28" s="401"/>
      <c r="J28" s="401"/>
      <c r="K28" s="402"/>
      <c r="L28" s="403">
        <v>1</v>
      </c>
      <c r="M28" s="404"/>
      <c r="N28" s="404"/>
      <c r="O28" s="404"/>
      <c r="P28" s="405"/>
      <c r="Q28" s="403">
        <v>2330</v>
      </c>
      <c r="R28" s="404"/>
      <c r="S28" s="404"/>
      <c r="T28" s="404"/>
      <c r="U28" s="404"/>
      <c r="V28" s="405"/>
      <c r="W28" s="469"/>
      <c r="X28" s="460"/>
      <c r="Y28" s="461"/>
      <c r="Z28" s="400" t="s">
        <v>182</v>
      </c>
      <c r="AA28" s="401"/>
      <c r="AB28" s="401"/>
      <c r="AC28" s="401"/>
      <c r="AD28" s="401"/>
      <c r="AE28" s="401"/>
      <c r="AF28" s="401"/>
      <c r="AG28" s="402"/>
      <c r="AH28" s="403" t="s">
        <v>126</v>
      </c>
      <c r="AI28" s="404"/>
      <c r="AJ28" s="404"/>
      <c r="AK28" s="404"/>
      <c r="AL28" s="405"/>
      <c r="AM28" s="403" t="s">
        <v>126</v>
      </c>
      <c r="AN28" s="404"/>
      <c r="AO28" s="404"/>
      <c r="AP28" s="404"/>
      <c r="AQ28" s="404"/>
      <c r="AR28" s="405"/>
      <c r="AS28" s="403" t="s">
        <v>126</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1360193</v>
      </c>
      <c r="BO28" s="423"/>
      <c r="BP28" s="423"/>
      <c r="BQ28" s="423"/>
      <c r="BR28" s="423"/>
      <c r="BS28" s="423"/>
      <c r="BT28" s="423"/>
      <c r="BU28" s="424"/>
      <c r="BV28" s="422">
        <v>1459148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12</v>
      </c>
      <c r="M29" s="404"/>
      <c r="N29" s="404"/>
      <c r="O29" s="404"/>
      <c r="P29" s="405"/>
      <c r="Q29" s="403">
        <v>1850</v>
      </c>
      <c r="R29" s="404"/>
      <c r="S29" s="404"/>
      <c r="T29" s="404"/>
      <c r="U29" s="404"/>
      <c r="V29" s="405"/>
      <c r="W29" s="470"/>
      <c r="X29" s="471"/>
      <c r="Y29" s="472"/>
      <c r="Z29" s="400" t="s">
        <v>185</v>
      </c>
      <c r="AA29" s="401"/>
      <c r="AB29" s="401"/>
      <c r="AC29" s="401"/>
      <c r="AD29" s="401"/>
      <c r="AE29" s="401"/>
      <c r="AF29" s="401"/>
      <c r="AG29" s="402"/>
      <c r="AH29" s="403">
        <v>124</v>
      </c>
      <c r="AI29" s="404"/>
      <c r="AJ29" s="404"/>
      <c r="AK29" s="404"/>
      <c r="AL29" s="405"/>
      <c r="AM29" s="403">
        <v>403744</v>
      </c>
      <c r="AN29" s="404"/>
      <c r="AO29" s="404"/>
      <c r="AP29" s="404"/>
      <c r="AQ29" s="404"/>
      <c r="AR29" s="405"/>
      <c r="AS29" s="403">
        <v>3256</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102931</v>
      </c>
      <c r="BO29" s="428"/>
      <c r="BP29" s="428"/>
      <c r="BQ29" s="428"/>
      <c r="BR29" s="428"/>
      <c r="BS29" s="428"/>
      <c r="BT29" s="428"/>
      <c r="BU29" s="429"/>
      <c r="BV29" s="427">
        <v>102901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98.9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1764692</v>
      </c>
      <c r="BO30" s="431"/>
      <c r="BP30" s="431"/>
      <c r="BQ30" s="431"/>
      <c r="BR30" s="431"/>
      <c r="BS30" s="431"/>
      <c r="BT30" s="431"/>
      <c r="BU30" s="432"/>
      <c r="BV30" s="430">
        <v>1728572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西胆振行政事務組合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西いぶり広域連合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LiD7Rq0sysNxIHPleE53xCnCMYkCoKFtOMNMmY4O1sjYus5udkRddFeeLD2uyUlz0k5p8zt68ap+NfkXhRn+oQ==" saltValue="i6zVae3RCzElaWxfd0LN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06" t="s">
        <v>553</v>
      </c>
      <c r="D34" s="1206"/>
      <c r="E34" s="1207"/>
      <c r="F34" s="32">
        <v>5.12</v>
      </c>
      <c r="G34" s="33">
        <v>6.58</v>
      </c>
      <c r="H34" s="33">
        <v>6.01</v>
      </c>
      <c r="I34" s="33">
        <v>6.48</v>
      </c>
      <c r="J34" s="34">
        <v>7.48</v>
      </c>
      <c r="K34" s="22"/>
      <c r="L34" s="22"/>
      <c r="M34" s="22"/>
      <c r="N34" s="22"/>
      <c r="O34" s="22"/>
      <c r="P34" s="22"/>
    </row>
    <row r="35" spans="1:16" ht="39" customHeight="1">
      <c r="A35" s="22"/>
      <c r="B35" s="35"/>
      <c r="C35" s="1200" t="s">
        <v>554</v>
      </c>
      <c r="D35" s="1201"/>
      <c r="E35" s="1202"/>
      <c r="F35" s="36">
        <v>2.54</v>
      </c>
      <c r="G35" s="37">
        <v>4.93</v>
      </c>
      <c r="H35" s="37">
        <v>5.19</v>
      </c>
      <c r="I35" s="37">
        <v>3.91</v>
      </c>
      <c r="J35" s="38">
        <v>1.85</v>
      </c>
      <c r="K35" s="22"/>
      <c r="L35" s="22"/>
      <c r="M35" s="22"/>
      <c r="N35" s="22"/>
      <c r="O35" s="22"/>
      <c r="P35" s="22"/>
    </row>
    <row r="36" spans="1:16" ht="39" customHeight="1">
      <c r="A36" s="22"/>
      <c r="B36" s="35"/>
      <c r="C36" s="1200" t="s">
        <v>555</v>
      </c>
      <c r="D36" s="1201"/>
      <c r="E36" s="1202"/>
      <c r="F36" s="36">
        <v>0.22</v>
      </c>
      <c r="G36" s="37">
        <v>0.25</v>
      </c>
      <c r="H36" s="37">
        <v>0.53</v>
      </c>
      <c r="I36" s="37">
        <v>0.33</v>
      </c>
      <c r="J36" s="38">
        <v>0.47</v>
      </c>
      <c r="K36" s="22"/>
      <c r="L36" s="22"/>
      <c r="M36" s="22"/>
      <c r="N36" s="22"/>
      <c r="O36" s="22"/>
      <c r="P36" s="22"/>
    </row>
    <row r="37" spans="1:16" ht="39" customHeight="1">
      <c r="A37" s="22"/>
      <c r="B37" s="35"/>
      <c r="C37" s="1200" t="s">
        <v>556</v>
      </c>
      <c r="D37" s="1201"/>
      <c r="E37" s="1202"/>
      <c r="F37" s="36">
        <v>0.39</v>
      </c>
      <c r="G37" s="37">
        <v>0.57999999999999996</v>
      </c>
      <c r="H37" s="37">
        <v>0.24</v>
      </c>
      <c r="I37" s="37">
        <v>0.65</v>
      </c>
      <c r="J37" s="38">
        <v>0.26</v>
      </c>
      <c r="K37" s="22"/>
      <c r="L37" s="22"/>
      <c r="M37" s="22"/>
      <c r="N37" s="22"/>
      <c r="O37" s="22"/>
      <c r="P37" s="22"/>
    </row>
    <row r="38" spans="1:16" ht="39" customHeight="1">
      <c r="A38" s="22"/>
      <c r="B38" s="35"/>
      <c r="C38" s="1200" t="s">
        <v>557</v>
      </c>
      <c r="D38" s="1201"/>
      <c r="E38" s="1202"/>
      <c r="F38" s="36">
        <v>0.12</v>
      </c>
      <c r="G38" s="37">
        <v>0.13</v>
      </c>
      <c r="H38" s="37">
        <v>0.13</v>
      </c>
      <c r="I38" s="37">
        <v>0.15</v>
      </c>
      <c r="J38" s="38">
        <v>0.14000000000000001</v>
      </c>
      <c r="K38" s="22"/>
      <c r="L38" s="22"/>
      <c r="M38" s="22"/>
      <c r="N38" s="22"/>
      <c r="O38" s="22"/>
      <c r="P38" s="22"/>
    </row>
    <row r="39" spans="1:16" ht="39" customHeight="1">
      <c r="A39" s="22"/>
      <c r="B39" s="35"/>
      <c r="C39" s="1200" t="s">
        <v>558</v>
      </c>
      <c r="D39" s="1201"/>
      <c r="E39" s="1202"/>
      <c r="F39" s="36">
        <v>0.12</v>
      </c>
      <c r="G39" s="37">
        <v>0.11</v>
      </c>
      <c r="H39" s="37">
        <v>0.16</v>
      </c>
      <c r="I39" s="37">
        <v>0.09</v>
      </c>
      <c r="J39" s="38">
        <v>0.09</v>
      </c>
      <c r="K39" s="22"/>
      <c r="L39" s="22"/>
      <c r="M39" s="22"/>
      <c r="N39" s="22"/>
      <c r="O39" s="22"/>
      <c r="P39" s="22"/>
    </row>
    <row r="40" spans="1:16" ht="39" customHeight="1">
      <c r="A40" s="22"/>
      <c r="B40" s="35"/>
      <c r="C40" s="1200" t="s">
        <v>559</v>
      </c>
      <c r="D40" s="1201"/>
      <c r="E40" s="1202"/>
      <c r="F40" s="36">
        <v>7.0000000000000007E-2</v>
      </c>
      <c r="G40" s="37">
        <v>0.06</v>
      </c>
      <c r="H40" s="37">
        <v>0</v>
      </c>
      <c r="I40" s="37">
        <v>0.04</v>
      </c>
      <c r="J40" s="38">
        <v>0.08</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560</v>
      </c>
      <c r="D42" s="1201"/>
      <c r="E42" s="1202"/>
      <c r="F42" s="36" t="s">
        <v>504</v>
      </c>
      <c r="G42" s="37" t="s">
        <v>504</v>
      </c>
      <c r="H42" s="37" t="s">
        <v>504</v>
      </c>
      <c r="I42" s="37" t="s">
        <v>504</v>
      </c>
      <c r="J42" s="38" t="s">
        <v>504</v>
      </c>
      <c r="K42" s="22"/>
      <c r="L42" s="22"/>
      <c r="M42" s="22"/>
      <c r="N42" s="22"/>
      <c r="O42" s="22"/>
      <c r="P42" s="22"/>
    </row>
    <row r="43" spans="1:16" ht="39" customHeight="1" thickBot="1">
      <c r="A43" s="22"/>
      <c r="B43" s="40"/>
      <c r="C43" s="1203" t="s">
        <v>561</v>
      </c>
      <c r="D43" s="1204"/>
      <c r="E43" s="1205"/>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riTQpooDufhDhpk1RvtAJyBJjf39CYzVZjECiVP2tTbeQCyDCiZ0ZJamd7HOSr16uk3KwPld2LsAfucNwK+Tg==" saltValue="z/lZ8v0MNaraEIyUFnC5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26" t="s">
        <v>11</v>
      </c>
      <c r="C45" s="1227"/>
      <c r="D45" s="58"/>
      <c r="E45" s="1232" t="s">
        <v>12</v>
      </c>
      <c r="F45" s="1232"/>
      <c r="G45" s="1232"/>
      <c r="H45" s="1232"/>
      <c r="I45" s="1232"/>
      <c r="J45" s="1233"/>
      <c r="K45" s="59">
        <v>1273</v>
      </c>
      <c r="L45" s="60">
        <v>1230</v>
      </c>
      <c r="M45" s="60">
        <v>1098</v>
      </c>
      <c r="N45" s="60">
        <v>980</v>
      </c>
      <c r="O45" s="61">
        <v>871</v>
      </c>
      <c r="P45" s="48"/>
      <c r="Q45" s="48"/>
      <c r="R45" s="48"/>
      <c r="S45" s="48"/>
      <c r="T45" s="48"/>
      <c r="U45" s="48"/>
    </row>
    <row r="46" spans="1:21" ht="30.75" customHeight="1">
      <c r="A46" s="48"/>
      <c r="B46" s="1228"/>
      <c r="C46" s="1229"/>
      <c r="D46" s="62"/>
      <c r="E46" s="1210" t="s">
        <v>13</v>
      </c>
      <c r="F46" s="1210"/>
      <c r="G46" s="1210"/>
      <c r="H46" s="1210"/>
      <c r="I46" s="1210"/>
      <c r="J46" s="1211"/>
      <c r="K46" s="63" t="s">
        <v>504</v>
      </c>
      <c r="L46" s="64" t="s">
        <v>504</v>
      </c>
      <c r="M46" s="64" t="s">
        <v>504</v>
      </c>
      <c r="N46" s="64" t="s">
        <v>504</v>
      </c>
      <c r="O46" s="65" t="s">
        <v>504</v>
      </c>
      <c r="P46" s="48"/>
      <c r="Q46" s="48"/>
      <c r="R46" s="48"/>
      <c r="S46" s="48"/>
      <c r="T46" s="48"/>
      <c r="U46" s="48"/>
    </row>
    <row r="47" spans="1:21" ht="30.75" customHeight="1">
      <c r="A47" s="48"/>
      <c r="B47" s="1228"/>
      <c r="C47" s="1229"/>
      <c r="D47" s="62"/>
      <c r="E47" s="1210" t="s">
        <v>14</v>
      </c>
      <c r="F47" s="1210"/>
      <c r="G47" s="1210"/>
      <c r="H47" s="1210"/>
      <c r="I47" s="1210"/>
      <c r="J47" s="1211"/>
      <c r="K47" s="63" t="s">
        <v>504</v>
      </c>
      <c r="L47" s="64" t="s">
        <v>504</v>
      </c>
      <c r="M47" s="64" t="s">
        <v>504</v>
      </c>
      <c r="N47" s="64" t="s">
        <v>504</v>
      </c>
      <c r="O47" s="65" t="s">
        <v>504</v>
      </c>
      <c r="P47" s="48"/>
      <c r="Q47" s="48"/>
      <c r="R47" s="48"/>
      <c r="S47" s="48"/>
      <c r="T47" s="48"/>
      <c r="U47" s="48"/>
    </row>
    <row r="48" spans="1:21" ht="30.75" customHeight="1">
      <c r="A48" s="48"/>
      <c r="B48" s="1228"/>
      <c r="C48" s="1229"/>
      <c r="D48" s="62"/>
      <c r="E48" s="1210" t="s">
        <v>15</v>
      </c>
      <c r="F48" s="1210"/>
      <c r="G48" s="1210"/>
      <c r="H48" s="1210"/>
      <c r="I48" s="1210"/>
      <c r="J48" s="1211"/>
      <c r="K48" s="63">
        <v>283</v>
      </c>
      <c r="L48" s="64">
        <v>268</v>
      </c>
      <c r="M48" s="64">
        <v>299</v>
      </c>
      <c r="N48" s="64">
        <v>306</v>
      </c>
      <c r="O48" s="65">
        <v>324</v>
      </c>
      <c r="P48" s="48"/>
      <c r="Q48" s="48"/>
      <c r="R48" s="48"/>
      <c r="S48" s="48"/>
      <c r="T48" s="48"/>
      <c r="U48" s="48"/>
    </row>
    <row r="49" spans="1:21" ht="30.75" customHeight="1">
      <c r="A49" s="48"/>
      <c r="B49" s="1228"/>
      <c r="C49" s="1229"/>
      <c r="D49" s="62"/>
      <c r="E49" s="1210" t="s">
        <v>16</v>
      </c>
      <c r="F49" s="1210"/>
      <c r="G49" s="1210"/>
      <c r="H49" s="1210"/>
      <c r="I49" s="1210"/>
      <c r="J49" s="1211"/>
      <c r="K49" s="63">
        <v>100</v>
      </c>
      <c r="L49" s="64">
        <v>98</v>
      </c>
      <c r="M49" s="64">
        <v>99</v>
      </c>
      <c r="N49" s="64">
        <v>41</v>
      </c>
      <c r="O49" s="65">
        <v>17</v>
      </c>
      <c r="P49" s="48"/>
      <c r="Q49" s="48"/>
      <c r="R49" s="48"/>
      <c r="S49" s="48"/>
      <c r="T49" s="48"/>
      <c r="U49" s="48"/>
    </row>
    <row r="50" spans="1:21" ht="30.75" customHeight="1">
      <c r="A50" s="48"/>
      <c r="B50" s="1228"/>
      <c r="C50" s="1229"/>
      <c r="D50" s="62"/>
      <c r="E50" s="1210" t="s">
        <v>17</v>
      </c>
      <c r="F50" s="1210"/>
      <c r="G50" s="1210"/>
      <c r="H50" s="1210"/>
      <c r="I50" s="1210"/>
      <c r="J50" s="1211"/>
      <c r="K50" s="63">
        <v>4</v>
      </c>
      <c r="L50" s="64">
        <v>16</v>
      </c>
      <c r="M50" s="64">
        <v>1</v>
      </c>
      <c r="N50" s="64">
        <v>7</v>
      </c>
      <c r="O50" s="65">
        <v>1</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1101</v>
      </c>
      <c r="L52" s="64">
        <v>1072</v>
      </c>
      <c r="M52" s="64">
        <v>956</v>
      </c>
      <c r="N52" s="64">
        <v>1039</v>
      </c>
      <c r="O52" s="65">
        <v>816</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559</v>
      </c>
      <c r="L53" s="69">
        <v>540</v>
      </c>
      <c r="M53" s="69">
        <v>541</v>
      </c>
      <c r="N53" s="69">
        <v>295</v>
      </c>
      <c r="O53" s="70">
        <v>397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16" t="s">
        <v>25</v>
      </c>
      <c r="C57" s="1217"/>
      <c r="D57" s="1220" t="s">
        <v>26</v>
      </c>
      <c r="E57" s="1221"/>
      <c r="F57" s="1221"/>
      <c r="G57" s="1221"/>
      <c r="H57" s="1221"/>
      <c r="I57" s="1221"/>
      <c r="J57" s="1222"/>
      <c r="K57" s="82" t="s">
        <v>576</v>
      </c>
      <c r="L57" s="83" t="s">
        <v>577</v>
      </c>
      <c r="M57" s="83" t="s">
        <v>577</v>
      </c>
      <c r="N57" s="83" t="s">
        <v>576</v>
      </c>
      <c r="O57" s="84" t="s">
        <v>576</v>
      </c>
    </row>
    <row r="58" spans="1:21" ht="31.5" customHeight="1" thickBot="1">
      <c r="B58" s="1218"/>
      <c r="C58" s="1219"/>
      <c r="D58" s="1223" t="s">
        <v>27</v>
      </c>
      <c r="E58" s="1224"/>
      <c r="F58" s="1224"/>
      <c r="G58" s="1224"/>
      <c r="H58" s="1224"/>
      <c r="I58" s="1224"/>
      <c r="J58" s="1225"/>
      <c r="K58" s="85" t="s">
        <v>576</v>
      </c>
      <c r="L58" s="86" t="s">
        <v>576</v>
      </c>
      <c r="M58" s="86" t="s">
        <v>576</v>
      </c>
      <c r="N58" s="86" t="s">
        <v>576</v>
      </c>
      <c r="O58" s="87" t="s">
        <v>576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c/cnglf8ZTfHS7BYON0uWylmpgrgDqjJGtoYEDbvajPNSHDvQlPZuEovA3+JUKEWd94fCJb4tHjtfCNr0Kjw==" saltValue="j34C9gxzK35gCNOQAbfz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46" t="s">
        <v>30</v>
      </c>
      <c r="C41" s="1247"/>
      <c r="D41" s="101"/>
      <c r="E41" s="1248" t="s">
        <v>31</v>
      </c>
      <c r="F41" s="1248"/>
      <c r="G41" s="1248"/>
      <c r="H41" s="1249"/>
      <c r="I41" s="102">
        <v>9520</v>
      </c>
      <c r="J41" s="103">
        <v>9247</v>
      </c>
      <c r="K41" s="103">
        <v>9170</v>
      </c>
      <c r="L41" s="103">
        <v>8863</v>
      </c>
      <c r="M41" s="104">
        <v>8754</v>
      </c>
    </row>
    <row r="42" spans="2:13" ht="27.75" customHeight="1">
      <c r="B42" s="1236"/>
      <c r="C42" s="1237"/>
      <c r="D42" s="105"/>
      <c r="E42" s="1240" t="s">
        <v>32</v>
      </c>
      <c r="F42" s="1240"/>
      <c r="G42" s="1240"/>
      <c r="H42" s="1241"/>
      <c r="I42" s="106">
        <v>10</v>
      </c>
      <c r="J42" s="107" t="s">
        <v>504</v>
      </c>
      <c r="K42" s="107" t="s">
        <v>504</v>
      </c>
      <c r="L42" s="107" t="s">
        <v>504</v>
      </c>
      <c r="M42" s="108" t="s">
        <v>504</v>
      </c>
    </row>
    <row r="43" spans="2:13" ht="27.75" customHeight="1">
      <c r="B43" s="1236"/>
      <c r="C43" s="1237"/>
      <c r="D43" s="105"/>
      <c r="E43" s="1240" t="s">
        <v>33</v>
      </c>
      <c r="F43" s="1240"/>
      <c r="G43" s="1240"/>
      <c r="H43" s="1241"/>
      <c r="I43" s="106">
        <v>2863</v>
      </c>
      <c r="J43" s="107">
        <v>2740</v>
      </c>
      <c r="K43" s="107">
        <v>2687</v>
      </c>
      <c r="L43" s="107">
        <v>2710</v>
      </c>
      <c r="M43" s="108">
        <v>2551</v>
      </c>
    </row>
    <row r="44" spans="2:13" ht="27.75" customHeight="1">
      <c r="B44" s="1236"/>
      <c r="C44" s="1237"/>
      <c r="D44" s="105"/>
      <c r="E44" s="1240" t="s">
        <v>34</v>
      </c>
      <c r="F44" s="1240"/>
      <c r="G44" s="1240"/>
      <c r="H44" s="1241"/>
      <c r="I44" s="106">
        <v>314</v>
      </c>
      <c r="J44" s="107">
        <v>219</v>
      </c>
      <c r="K44" s="107">
        <v>117</v>
      </c>
      <c r="L44" s="107">
        <v>72</v>
      </c>
      <c r="M44" s="108">
        <v>50</v>
      </c>
    </row>
    <row r="45" spans="2:13" ht="27.75" customHeight="1">
      <c r="B45" s="1236"/>
      <c r="C45" s="1237"/>
      <c r="D45" s="105"/>
      <c r="E45" s="1240" t="s">
        <v>35</v>
      </c>
      <c r="F45" s="1240"/>
      <c r="G45" s="1240"/>
      <c r="H45" s="1241"/>
      <c r="I45" s="106">
        <v>1039</v>
      </c>
      <c r="J45" s="107">
        <v>925</v>
      </c>
      <c r="K45" s="107">
        <v>893</v>
      </c>
      <c r="L45" s="107">
        <v>874</v>
      </c>
      <c r="M45" s="108">
        <v>838</v>
      </c>
    </row>
    <row r="46" spans="2:13" ht="27.75" customHeight="1">
      <c r="B46" s="1236"/>
      <c r="C46" s="1237"/>
      <c r="D46" s="109"/>
      <c r="E46" s="1240" t="s">
        <v>36</v>
      </c>
      <c r="F46" s="1240"/>
      <c r="G46" s="1240"/>
      <c r="H46" s="1241"/>
      <c r="I46" s="106" t="s">
        <v>504</v>
      </c>
      <c r="J46" s="107" t="s">
        <v>504</v>
      </c>
      <c r="K46" s="107" t="s">
        <v>504</v>
      </c>
      <c r="L46" s="107" t="s">
        <v>504</v>
      </c>
      <c r="M46" s="108" t="s">
        <v>504</v>
      </c>
    </row>
    <row r="47" spans="2:13" ht="27.75" customHeight="1">
      <c r="B47" s="1236"/>
      <c r="C47" s="1237"/>
      <c r="D47" s="110"/>
      <c r="E47" s="1250" t="s">
        <v>37</v>
      </c>
      <c r="F47" s="1251"/>
      <c r="G47" s="1251"/>
      <c r="H47" s="1252"/>
      <c r="I47" s="106" t="s">
        <v>504</v>
      </c>
      <c r="J47" s="107" t="s">
        <v>504</v>
      </c>
      <c r="K47" s="107" t="s">
        <v>504</v>
      </c>
      <c r="L47" s="107" t="s">
        <v>504</v>
      </c>
      <c r="M47" s="108" t="s">
        <v>504</v>
      </c>
    </row>
    <row r="48" spans="2:13" ht="27.75" customHeight="1">
      <c r="B48" s="1236"/>
      <c r="C48" s="1237"/>
      <c r="D48" s="105"/>
      <c r="E48" s="1240" t="s">
        <v>38</v>
      </c>
      <c r="F48" s="1240"/>
      <c r="G48" s="1240"/>
      <c r="H48" s="1241"/>
      <c r="I48" s="106" t="s">
        <v>504</v>
      </c>
      <c r="J48" s="107" t="s">
        <v>504</v>
      </c>
      <c r="K48" s="107" t="s">
        <v>504</v>
      </c>
      <c r="L48" s="107" t="s">
        <v>504</v>
      </c>
      <c r="M48" s="108" t="s">
        <v>504</v>
      </c>
    </row>
    <row r="49" spans="2:13" ht="27.75" customHeight="1">
      <c r="B49" s="1238"/>
      <c r="C49" s="1239"/>
      <c r="D49" s="105"/>
      <c r="E49" s="1240" t="s">
        <v>39</v>
      </c>
      <c r="F49" s="1240"/>
      <c r="G49" s="1240"/>
      <c r="H49" s="1241"/>
      <c r="I49" s="106" t="s">
        <v>504</v>
      </c>
      <c r="J49" s="107" t="s">
        <v>504</v>
      </c>
      <c r="K49" s="107" t="s">
        <v>504</v>
      </c>
      <c r="L49" s="107" t="s">
        <v>504</v>
      </c>
      <c r="M49" s="108" t="s">
        <v>504</v>
      </c>
    </row>
    <row r="50" spans="2:13" ht="27.75" customHeight="1">
      <c r="B50" s="1234" t="s">
        <v>40</v>
      </c>
      <c r="C50" s="1235"/>
      <c r="D50" s="111"/>
      <c r="E50" s="1240" t="s">
        <v>41</v>
      </c>
      <c r="F50" s="1240"/>
      <c r="G50" s="1240"/>
      <c r="H50" s="1241"/>
      <c r="I50" s="106">
        <v>1833</v>
      </c>
      <c r="J50" s="107">
        <v>2093</v>
      </c>
      <c r="K50" s="107">
        <v>2168</v>
      </c>
      <c r="L50" s="107">
        <v>2355</v>
      </c>
      <c r="M50" s="108">
        <v>2292</v>
      </c>
    </row>
    <row r="51" spans="2:13" ht="27.75" customHeight="1">
      <c r="B51" s="1236"/>
      <c r="C51" s="1237"/>
      <c r="D51" s="105"/>
      <c r="E51" s="1240" t="s">
        <v>42</v>
      </c>
      <c r="F51" s="1240"/>
      <c r="G51" s="1240"/>
      <c r="H51" s="1241"/>
      <c r="I51" s="106">
        <v>1557</v>
      </c>
      <c r="J51" s="107">
        <v>1395</v>
      </c>
      <c r="K51" s="107">
        <v>1200</v>
      </c>
      <c r="L51" s="107">
        <v>1115</v>
      </c>
      <c r="M51" s="108">
        <v>974</v>
      </c>
    </row>
    <row r="52" spans="2:13" ht="27.75" customHeight="1">
      <c r="B52" s="1238"/>
      <c r="C52" s="1239"/>
      <c r="D52" s="105"/>
      <c r="E52" s="1240" t="s">
        <v>43</v>
      </c>
      <c r="F52" s="1240"/>
      <c r="G52" s="1240"/>
      <c r="H52" s="1241"/>
      <c r="I52" s="106">
        <v>7285</v>
      </c>
      <c r="J52" s="107">
        <v>7201</v>
      </c>
      <c r="K52" s="107">
        <v>7186</v>
      </c>
      <c r="L52" s="107">
        <v>6863</v>
      </c>
      <c r="M52" s="108">
        <v>6845</v>
      </c>
    </row>
    <row r="53" spans="2:13" ht="27.75" customHeight="1" thickBot="1">
      <c r="B53" s="1242" t="s">
        <v>44</v>
      </c>
      <c r="C53" s="1243"/>
      <c r="D53" s="112"/>
      <c r="E53" s="1244" t="s">
        <v>45</v>
      </c>
      <c r="F53" s="1244"/>
      <c r="G53" s="1244"/>
      <c r="H53" s="1245"/>
      <c r="I53" s="113">
        <v>3071</v>
      </c>
      <c r="J53" s="114">
        <v>2442</v>
      </c>
      <c r="K53" s="114">
        <v>2314</v>
      </c>
      <c r="L53" s="114">
        <v>2187</v>
      </c>
      <c r="M53" s="115">
        <v>2082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GDRUT2JwEfoNFjZzkTLBrs47HKs4tYVjqbelj//rAkHe7uDUbfx5MvQqO2C/5IaCDkpCv5bR459nOnaV5bXwg==" saltValue="tgEAI9DyOK4+2mousUk5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61" t="s">
        <v>48</v>
      </c>
      <c r="D55" s="1261"/>
      <c r="E55" s="1262"/>
      <c r="F55" s="127">
        <v>1338</v>
      </c>
      <c r="G55" s="127">
        <v>1459</v>
      </c>
      <c r="H55" s="128">
        <v>1360</v>
      </c>
    </row>
    <row r="56" spans="2:8" ht="52.5" customHeight="1">
      <c r="B56" s="129"/>
      <c r="C56" s="1263" t="s">
        <v>49</v>
      </c>
      <c r="D56" s="1263"/>
      <c r="E56" s="1264"/>
      <c r="F56" s="130">
        <v>103</v>
      </c>
      <c r="G56" s="130">
        <v>103</v>
      </c>
      <c r="H56" s="131">
        <v>103</v>
      </c>
    </row>
    <row r="57" spans="2:8" ht="53.25" customHeight="1">
      <c r="B57" s="129"/>
      <c r="C57" s="1265" t="s">
        <v>50</v>
      </c>
      <c r="D57" s="1265"/>
      <c r="E57" s="1266"/>
      <c r="F57" s="132">
        <v>1659</v>
      </c>
      <c r="G57" s="132">
        <v>1729</v>
      </c>
      <c r="H57" s="133">
        <v>1765</v>
      </c>
    </row>
    <row r="58" spans="2:8" ht="45.75" customHeight="1">
      <c r="B58" s="134"/>
      <c r="C58" s="1253" t="s">
        <v>571</v>
      </c>
      <c r="D58" s="1254"/>
      <c r="E58" s="1255"/>
      <c r="F58" s="135">
        <v>1023</v>
      </c>
      <c r="G58" s="135">
        <v>1024</v>
      </c>
      <c r="H58" s="136">
        <v>1024</v>
      </c>
    </row>
    <row r="59" spans="2:8" ht="45.75" customHeight="1">
      <c r="B59" s="134"/>
      <c r="C59" s="1253" t="s">
        <v>572</v>
      </c>
      <c r="D59" s="1254"/>
      <c r="E59" s="1255"/>
      <c r="F59" s="135">
        <v>490</v>
      </c>
      <c r="G59" s="135">
        <v>464</v>
      </c>
      <c r="H59" s="136">
        <v>465</v>
      </c>
    </row>
    <row r="60" spans="2:8" ht="45.75" customHeight="1">
      <c r="B60" s="134"/>
      <c r="C60" s="1253" t="s">
        <v>573</v>
      </c>
      <c r="D60" s="1254"/>
      <c r="E60" s="1255"/>
      <c r="F60" s="135">
        <v>66</v>
      </c>
      <c r="G60" s="135">
        <v>60</v>
      </c>
      <c r="H60" s="136">
        <v>71</v>
      </c>
    </row>
    <row r="61" spans="2:8" ht="45.75" customHeight="1">
      <c r="B61" s="134"/>
      <c r="C61" s="1253" t="s">
        <v>574</v>
      </c>
      <c r="D61" s="1254"/>
      <c r="E61" s="1255"/>
      <c r="F61" s="135">
        <v>0</v>
      </c>
      <c r="G61" s="135">
        <v>50</v>
      </c>
      <c r="H61" s="136">
        <v>70</v>
      </c>
    </row>
    <row r="62" spans="2:8" ht="45.75" customHeight="1" thickBot="1">
      <c r="B62" s="137"/>
      <c r="C62" s="1256" t="s">
        <v>575</v>
      </c>
      <c r="D62" s="1257"/>
      <c r="E62" s="1258"/>
      <c r="F62" s="138">
        <v>4</v>
      </c>
      <c r="G62" s="138">
        <v>54</v>
      </c>
      <c r="H62" s="139">
        <v>61</v>
      </c>
    </row>
    <row r="63" spans="2:8" ht="52.5" customHeight="1" thickBot="1">
      <c r="B63" s="140"/>
      <c r="C63" s="1259" t="s">
        <v>51</v>
      </c>
      <c r="D63" s="1259"/>
      <c r="E63" s="1260"/>
      <c r="F63" s="141">
        <v>3100</v>
      </c>
      <c r="G63" s="141">
        <v>3291</v>
      </c>
      <c r="H63" s="142">
        <v>3228</v>
      </c>
    </row>
    <row r="64" spans="2:8" ht="15" customHeight="1"/>
    <row r="65" ht="0" hidden="1" customHeight="1"/>
    <row r="66" ht="0" hidden="1" customHeight="1"/>
  </sheetData>
  <sheetProtection algorithmName="SHA-512" hashValue="95J7IQQBfgzyJBoTRlWOEh/g9/xFNbT5kmYQqbphZ+/wt8xf4enzDZtsg1fSRx+Z4lCL5cspXzxE8QEezCvHvw==" saltValue="0vmx791yOpCF6dh+tPME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582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583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584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585</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586</v>
      </c>
      <c r="AO51" s="1305"/>
      <c r="AP51" s="1305"/>
      <c r="AQ51" s="1305"/>
      <c r="AR51" s="1305"/>
      <c r="AS51" s="1305"/>
      <c r="AT51" s="1305"/>
      <c r="AU51" s="1305"/>
      <c r="AV51" s="1305"/>
      <c r="AW51" s="1305"/>
      <c r="AX51" s="1305"/>
      <c r="AY51" s="1305"/>
      <c r="AZ51" s="1305"/>
      <c r="BA51" s="1305"/>
      <c r="BB51" s="1305" t="s">
        <v>587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62.6</v>
      </c>
      <c r="CG51" s="1307"/>
      <c r="CH51" s="1307"/>
      <c r="CI51" s="1307"/>
      <c r="CJ51" s="1307"/>
      <c r="CK51" s="1307"/>
      <c r="CL51" s="1307"/>
      <c r="CM51" s="1307"/>
      <c r="CN51" s="1307">
        <v>60.2</v>
      </c>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61.6</v>
      </c>
      <c r="CG53" s="1307"/>
      <c r="CH53" s="1307"/>
      <c r="CI53" s="1307"/>
      <c r="CJ53" s="1307"/>
      <c r="CK53" s="1307"/>
      <c r="CL53" s="1307"/>
      <c r="CM53" s="1307"/>
      <c r="CN53" s="1307">
        <v>59.4</v>
      </c>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589</v>
      </c>
      <c r="AO55" s="1301"/>
      <c r="AP55" s="1301"/>
      <c r="AQ55" s="1301"/>
      <c r="AR55" s="1301"/>
      <c r="AS55" s="1301"/>
      <c r="AT55" s="1301"/>
      <c r="AU55" s="1301"/>
      <c r="AV55" s="1301"/>
      <c r="AW55" s="1301"/>
      <c r="AX55" s="1301"/>
      <c r="AY55" s="1301"/>
      <c r="AZ55" s="1301"/>
      <c r="BA55" s="1301"/>
      <c r="BB55" s="1305" t="s">
        <v>587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590</v>
      </c>
    </row>
    <row r="64" spans="1:109">
      <c r="B64" s="1276"/>
      <c r="G64" s="1283"/>
      <c r="I64" s="1317"/>
      <c r="J64" s="1317"/>
      <c r="K64" s="1317"/>
      <c r="L64" s="1317"/>
      <c r="M64" s="1317"/>
      <c r="N64" s="1318"/>
      <c r="AM64" s="1283"/>
      <c r="AN64" s="1283" t="s">
        <v>583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591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585</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c r="B73" s="1276"/>
      <c r="G73" s="1302"/>
      <c r="H73" s="1302"/>
      <c r="I73" s="1302"/>
      <c r="J73" s="1302"/>
      <c r="K73" s="1324"/>
      <c r="L73" s="1324"/>
      <c r="M73" s="1324"/>
      <c r="N73" s="1324"/>
      <c r="AM73" s="1294"/>
      <c r="AN73" s="1305" t="s">
        <v>586</v>
      </c>
      <c r="AO73" s="1305"/>
      <c r="AP73" s="1305"/>
      <c r="AQ73" s="1305"/>
      <c r="AR73" s="1305"/>
      <c r="AS73" s="1305"/>
      <c r="AT73" s="1305"/>
      <c r="AU73" s="1305"/>
      <c r="AV73" s="1305"/>
      <c r="AW73" s="1305"/>
      <c r="AX73" s="1305"/>
      <c r="AY73" s="1305"/>
      <c r="AZ73" s="1305"/>
      <c r="BA73" s="1305"/>
      <c r="BB73" s="1305" t="s">
        <v>587</v>
      </c>
      <c r="BC73" s="1305"/>
      <c r="BD73" s="1305"/>
      <c r="BE73" s="1305"/>
      <c r="BF73" s="1305"/>
      <c r="BG73" s="1305"/>
      <c r="BH73" s="1305"/>
      <c r="BI73" s="1305"/>
      <c r="BJ73" s="1305"/>
      <c r="BK73" s="1305"/>
      <c r="BL73" s="1305"/>
      <c r="BM73" s="1305"/>
      <c r="BN73" s="1305"/>
      <c r="BO73" s="1305"/>
      <c r="BP73" s="1307">
        <v>80.900000000000006</v>
      </c>
      <c r="BQ73" s="1307"/>
      <c r="BR73" s="1307"/>
      <c r="BS73" s="1307"/>
      <c r="BT73" s="1307"/>
      <c r="BU73" s="1307"/>
      <c r="BV73" s="1307"/>
      <c r="BW73" s="1307"/>
      <c r="BX73" s="1307">
        <v>63.9</v>
      </c>
      <c r="BY73" s="1307"/>
      <c r="BZ73" s="1307"/>
      <c r="CA73" s="1307"/>
      <c r="CB73" s="1307"/>
      <c r="CC73" s="1307"/>
      <c r="CD73" s="1307"/>
      <c r="CE73" s="1307"/>
      <c r="CF73" s="1307">
        <v>62.6</v>
      </c>
      <c r="CG73" s="1307"/>
      <c r="CH73" s="1307"/>
      <c r="CI73" s="1307"/>
      <c r="CJ73" s="1307"/>
      <c r="CK73" s="1307"/>
      <c r="CL73" s="1307"/>
      <c r="CM73" s="1307"/>
      <c r="CN73" s="1307">
        <v>60.2</v>
      </c>
      <c r="CO73" s="1307"/>
      <c r="CP73" s="1307"/>
      <c r="CQ73" s="1307"/>
      <c r="CR73" s="1307"/>
      <c r="CS73" s="1307"/>
      <c r="CT73" s="1307"/>
      <c r="CU73" s="1307"/>
      <c r="CV73" s="1307">
        <v>58.5</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592</v>
      </c>
      <c r="BC75" s="1305"/>
      <c r="BD75" s="1305"/>
      <c r="BE75" s="1305"/>
      <c r="BF75" s="1305"/>
      <c r="BG75" s="1305"/>
      <c r="BH75" s="1305"/>
      <c r="BI75" s="1305"/>
      <c r="BJ75" s="1305"/>
      <c r="BK75" s="1305"/>
      <c r="BL75" s="1305"/>
      <c r="BM75" s="1305"/>
      <c r="BN75" s="1305"/>
      <c r="BO75" s="1305"/>
      <c r="BP75" s="1307">
        <v>14.4</v>
      </c>
      <c r="BQ75" s="1307"/>
      <c r="BR75" s="1307"/>
      <c r="BS75" s="1307"/>
      <c r="BT75" s="1307"/>
      <c r="BU75" s="1307"/>
      <c r="BV75" s="1307"/>
      <c r="BW75" s="1307"/>
      <c r="BX75" s="1307">
        <v>14.2</v>
      </c>
      <c r="BY75" s="1307"/>
      <c r="BZ75" s="1307"/>
      <c r="CA75" s="1307"/>
      <c r="CB75" s="1307"/>
      <c r="CC75" s="1307"/>
      <c r="CD75" s="1307"/>
      <c r="CE75" s="1307"/>
      <c r="CF75" s="1307">
        <v>14.5</v>
      </c>
      <c r="CG75" s="1307"/>
      <c r="CH75" s="1307"/>
      <c r="CI75" s="1307"/>
      <c r="CJ75" s="1307"/>
      <c r="CK75" s="1307"/>
      <c r="CL75" s="1307"/>
      <c r="CM75" s="1307"/>
      <c r="CN75" s="1307">
        <v>12.3</v>
      </c>
      <c r="CO75" s="1307"/>
      <c r="CP75" s="1307"/>
      <c r="CQ75" s="1307"/>
      <c r="CR75" s="1307"/>
      <c r="CS75" s="1307"/>
      <c r="CT75" s="1307"/>
      <c r="CU75" s="1307"/>
      <c r="CV75" s="1307">
        <v>11.3</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589</v>
      </c>
      <c r="AO77" s="1301"/>
      <c r="AP77" s="1301"/>
      <c r="AQ77" s="1301"/>
      <c r="AR77" s="1301"/>
      <c r="AS77" s="1301"/>
      <c r="AT77" s="1301"/>
      <c r="AU77" s="1301"/>
      <c r="AV77" s="1301"/>
      <c r="AW77" s="1301"/>
      <c r="AX77" s="1301"/>
      <c r="AY77" s="1301"/>
      <c r="AZ77" s="1301"/>
      <c r="BA77" s="1301"/>
      <c r="BB77" s="1305" t="s">
        <v>587</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592</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dkvuLIcFWUtElzKaamKvf9GgTzbtxvWHE98ieuDTxG8BMF4euqT4Oz1KTnWoBR2eWK5SGgB+tCEGEq5u3lHXA==" saltValue="+jdQp2TpzlWaaJZsBX0p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3" zoomScale="40" zoomScaleNormal="40" zoomScaleSheetLayoutView="70" workbookViewId="0">
      <selection activeCell="A23" sqref="A2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G900z8VcO0XvCYPHdZ6HziFHTvhny59T+Fw4/GZG/oecagNXRPFulz30Rp6uhMr++TaCvOD4s92UuZKh55MDQ==" saltValue="xzRy3ET6WAhTMYJCYau4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s41BpTeRaE8zjhTQpqMXKbUfN/MJLTSgHPOWL/xqbuojMZiRBTL8ulOQKgtZn5dtvowuwSeSlEN77cY/+usbg==" saltValue="G2O+767YCneAByBmIUJQ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56849</v>
      </c>
      <c r="E3" s="161"/>
      <c r="F3" s="162">
        <v>91837</v>
      </c>
      <c r="G3" s="163"/>
      <c r="H3" s="164"/>
    </row>
    <row r="4" spans="1:8">
      <c r="A4" s="165"/>
      <c r="B4" s="166"/>
      <c r="C4" s="167"/>
      <c r="D4" s="168">
        <v>36026</v>
      </c>
      <c r="E4" s="169"/>
      <c r="F4" s="170">
        <v>54439</v>
      </c>
      <c r="G4" s="171"/>
      <c r="H4" s="172"/>
    </row>
    <row r="5" spans="1:8">
      <c r="A5" s="153" t="s">
        <v>538</v>
      </c>
      <c r="B5" s="158"/>
      <c r="C5" s="159"/>
      <c r="D5" s="160">
        <v>58606</v>
      </c>
      <c r="E5" s="161"/>
      <c r="F5" s="162">
        <v>109920</v>
      </c>
      <c r="G5" s="163"/>
      <c r="H5" s="164"/>
    </row>
    <row r="6" spans="1:8">
      <c r="A6" s="165"/>
      <c r="B6" s="166"/>
      <c r="C6" s="167"/>
      <c r="D6" s="168">
        <v>23804</v>
      </c>
      <c r="E6" s="169"/>
      <c r="F6" s="170">
        <v>62739</v>
      </c>
      <c r="G6" s="171"/>
      <c r="H6" s="172"/>
    </row>
    <row r="7" spans="1:8">
      <c r="A7" s="153" t="s">
        <v>539</v>
      </c>
      <c r="B7" s="158"/>
      <c r="C7" s="159"/>
      <c r="D7" s="160">
        <v>120697</v>
      </c>
      <c r="E7" s="161"/>
      <c r="F7" s="162">
        <v>119882</v>
      </c>
      <c r="G7" s="163"/>
      <c r="H7" s="164"/>
    </row>
    <row r="8" spans="1:8">
      <c r="A8" s="165"/>
      <c r="B8" s="166"/>
      <c r="C8" s="167"/>
      <c r="D8" s="168">
        <v>89125</v>
      </c>
      <c r="E8" s="169"/>
      <c r="F8" s="170">
        <v>66481</v>
      </c>
      <c r="G8" s="171"/>
      <c r="H8" s="172"/>
    </row>
    <row r="9" spans="1:8">
      <c r="A9" s="153" t="s">
        <v>540</v>
      </c>
      <c r="B9" s="158"/>
      <c r="C9" s="159"/>
      <c r="D9" s="160">
        <v>80831</v>
      </c>
      <c r="E9" s="161"/>
      <c r="F9" s="162">
        <v>116162</v>
      </c>
      <c r="G9" s="163"/>
      <c r="H9" s="164"/>
    </row>
    <row r="10" spans="1:8">
      <c r="A10" s="165"/>
      <c r="B10" s="166"/>
      <c r="C10" s="167"/>
      <c r="D10" s="168">
        <v>54349</v>
      </c>
      <c r="E10" s="169"/>
      <c r="F10" s="170">
        <v>61562</v>
      </c>
      <c r="G10" s="171"/>
      <c r="H10" s="172"/>
    </row>
    <row r="11" spans="1:8">
      <c r="A11" s="153" t="s">
        <v>541</v>
      </c>
      <c r="B11" s="158"/>
      <c r="C11" s="159"/>
      <c r="D11" s="160">
        <v>73426</v>
      </c>
      <c r="E11" s="161"/>
      <c r="F11" s="162">
        <v>121449</v>
      </c>
      <c r="G11" s="163"/>
      <c r="H11" s="164"/>
    </row>
    <row r="12" spans="1:8">
      <c r="A12" s="165"/>
      <c r="B12" s="166"/>
      <c r="C12" s="173"/>
      <c r="D12" s="168">
        <v>59955</v>
      </c>
      <c r="E12" s="169"/>
      <c r="F12" s="170">
        <v>62922</v>
      </c>
      <c r="G12" s="171"/>
      <c r="H12" s="172"/>
    </row>
    <row r="13" spans="1:8">
      <c r="A13" s="153"/>
      <c r="B13" s="158"/>
      <c r="C13" s="174"/>
      <c r="D13" s="175">
        <v>78082</v>
      </c>
      <c r="E13" s="176"/>
      <c r="F13" s="177">
        <v>111850</v>
      </c>
      <c r="G13" s="178"/>
      <c r="H13" s="164"/>
    </row>
    <row r="14" spans="1:8">
      <c r="A14" s="165"/>
      <c r="B14" s="166"/>
      <c r="C14" s="167"/>
      <c r="D14" s="168">
        <v>52652</v>
      </c>
      <c r="E14" s="169"/>
      <c r="F14" s="170">
        <v>61629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2.54</v>
      </c>
      <c r="C19" s="179">
        <f>ROUND(VALUE(SUBSTITUTE(実質収支比率等に係る経年分析!G$48,"▲","-")),2)</f>
        <v>4.93</v>
      </c>
      <c r="D19" s="179">
        <f>ROUND(VALUE(SUBSTITUTE(実質収支比率等に係る経年分析!H$48,"▲","-")),2)</f>
        <v>5.2</v>
      </c>
      <c r="E19" s="179">
        <f>ROUND(VALUE(SUBSTITUTE(実質収支比率等に係る経年分析!I$48,"▲","-")),2)</f>
        <v>3.92</v>
      </c>
      <c r="F19" s="179">
        <f>ROUND(VALUE(SUBSTITUTE(実質収支比率等に係る経年分析!J$48,"▲","-")),2)</f>
        <v>1.86</v>
      </c>
    </row>
    <row r="20" spans="1:11">
      <c r="A20" s="179" t="s">
        <v>55</v>
      </c>
      <c r="B20" s="179">
        <f>ROUND(VALUE(SUBSTITUTE(実質収支比率等に係る経年分析!F$47,"▲","-")),2)</f>
        <v>23.47</v>
      </c>
      <c r="C20" s="179">
        <f>ROUND(VALUE(SUBSTITUTE(実質収支比率等に係る経年分析!G$47,"▲","-")),2)</f>
        <v>26.41</v>
      </c>
      <c r="D20" s="179">
        <f>ROUND(VALUE(SUBSTITUTE(実質収支比率等に係る経年分析!H$47,"▲","-")),2)</f>
        <v>29.85</v>
      </c>
      <c r="E20" s="179">
        <f>ROUND(VALUE(SUBSTITUTE(実質収支比率等に係る経年分析!I$47,"▲","-")),2)</f>
        <v>32.24</v>
      </c>
      <c r="F20" s="179">
        <f>ROUND(VALUE(SUBSTITUTE(実質収支比率等に係る経年分析!J$47,"▲","-")),2)</f>
        <v>32.159999999999997</v>
      </c>
    </row>
    <row r="21" spans="1:11">
      <c r="A21" s="179" t="s">
        <v>56</v>
      </c>
      <c r="B21" s="179">
        <f>IF(ISNUMBER(VALUE(SUBSTITUTE(実質収支比率等に係る経年分析!F$49,"▲","-"))),ROUND(VALUE(SUBSTITUTE(実質収支比率等に係る経年分析!F$49,"▲","-")),2),NA())</f>
        <v>-2.4300000000000002</v>
      </c>
      <c r="C21" s="179">
        <f>IF(ISNUMBER(VALUE(SUBSTITUTE(実質収支比率等に係る経年分析!G$49,"▲","-"))),ROUND(VALUE(SUBSTITUTE(実質収支比率等に係る経年分析!G$49,"▲","-")),2),NA())</f>
        <v>5.27</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-4.67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1101</v>
      </c>
      <c r="E42" s="181"/>
      <c r="F42" s="181"/>
      <c r="G42" s="181">
        <f>'実質公債費比率（分子）の構造'!L$52</f>
        <v>1072</v>
      </c>
      <c r="H42" s="181"/>
      <c r="I42" s="181"/>
      <c r="J42" s="181">
        <f>'実質公債費比率（分子）の構造'!M$52</f>
        <v>956</v>
      </c>
      <c r="K42" s="181"/>
      <c r="L42" s="181"/>
      <c r="M42" s="181">
        <f>'実質公債費比率（分子）の構造'!N$52</f>
        <v>1039</v>
      </c>
      <c r="N42" s="181"/>
      <c r="O42" s="181"/>
      <c r="P42" s="181">
        <f>'実質公債費比率（分子）の構造'!O$52</f>
        <v>816</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4</v>
      </c>
      <c r="C44" s="181"/>
      <c r="D44" s="181"/>
      <c r="E44" s="181">
        <f>'実質公債費比率（分子）の構造'!L$50</f>
        <v>16</v>
      </c>
      <c r="F44" s="181"/>
      <c r="G44" s="181"/>
      <c r="H44" s="181">
        <f>'実質公債費比率（分子）の構造'!M$50</f>
        <v>1</v>
      </c>
      <c r="I44" s="181"/>
      <c r="J44" s="181"/>
      <c r="K44" s="181">
        <f>'実質公債費比率（分子）の構造'!N$50</f>
        <v>7</v>
      </c>
      <c r="L44" s="181"/>
      <c r="M44" s="181"/>
      <c r="N44" s="181">
        <f>'実質公債費比率（分子）の構造'!O$50</f>
        <v>1</v>
      </c>
      <c r="O44" s="181"/>
      <c r="P44" s="181"/>
    </row>
    <row r="45" spans="1:16">
      <c r="A45" s="181" t="s">
        <v>66</v>
      </c>
      <c r="B45" s="181">
        <f>'実質公債費比率（分子）の構造'!K$49</f>
        <v>100</v>
      </c>
      <c r="C45" s="181"/>
      <c r="D45" s="181"/>
      <c r="E45" s="181">
        <f>'実質公債費比率（分子）の構造'!L$49</f>
        <v>98</v>
      </c>
      <c r="F45" s="181"/>
      <c r="G45" s="181"/>
      <c r="H45" s="181">
        <f>'実質公債費比率（分子）の構造'!M$49</f>
        <v>99</v>
      </c>
      <c r="I45" s="181"/>
      <c r="J45" s="181"/>
      <c r="K45" s="181">
        <f>'実質公債費比率（分子）の構造'!N$49</f>
        <v>41</v>
      </c>
      <c r="L45" s="181"/>
      <c r="M45" s="181"/>
      <c r="N45" s="181">
        <f>'実質公債費比率（分子）の構造'!O$49</f>
        <v>17</v>
      </c>
      <c r="O45" s="181"/>
      <c r="P45" s="181"/>
    </row>
    <row r="46" spans="1:16">
      <c r="A46" s="181" t="s">
        <v>67</v>
      </c>
      <c r="B46" s="181">
        <f>'実質公債費比率（分子）の構造'!K$48</f>
        <v>283</v>
      </c>
      <c r="C46" s="181"/>
      <c r="D46" s="181"/>
      <c r="E46" s="181">
        <f>'実質公債費比率（分子）の構造'!L$48</f>
        <v>268</v>
      </c>
      <c r="F46" s="181"/>
      <c r="G46" s="181"/>
      <c r="H46" s="181">
        <f>'実質公債費比率（分子）の構造'!M$48</f>
        <v>299</v>
      </c>
      <c r="I46" s="181"/>
      <c r="J46" s="181"/>
      <c r="K46" s="181">
        <f>'実質公債費比率（分子）の構造'!N$48</f>
        <v>306</v>
      </c>
      <c r="L46" s="181"/>
      <c r="M46" s="181"/>
      <c r="N46" s="181">
        <f>'実質公債費比率（分子）の構造'!O$48</f>
        <v>324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1273</v>
      </c>
      <c r="C49" s="181"/>
      <c r="D49" s="181"/>
      <c r="E49" s="181">
        <f>'実質公債費比率（分子）の構造'!L$45</f>
        <v>1230</v>
      </c>
      <c r="F49" s="181"/>
      <c r="G49" s="181"/>
      <c r="H49" s="181">
        <f>'実質公債費比率（分子）の構造'!M$45</f>
        <v>1098</v>
      </c>
      <c r="I49" s="181"/>
      <c r="J49" s="181"/>
      <c r="K49" s="181">
        <f>'実質公債費比率（分子）の構造'!N$45</f>
        <v>980</v>
      </c>
      <c r="L49" s="181"/>
      <c r="M49" s="181"/>
      <c r="N49" s="181">
        <f>'実質公債費比率（分子）の構造'!O$45</f>
        <v>871</v>
      </c>
      <c r="O49" s="181"/>
      <c r="P49" s="181"/>
    </row>
    <row r="50" spans="1:16">
      <c r="A50" s="181" t="s">
        <v>71</v>
      </c>
      <c r="B50" s="181" t="e">
        <f>NA()</f>
        <v>#N/A</v>
      </c>
      <c r="C50" s="181">
        <f>IF(ISNUMBER('実質公債費比率（分子）の構造'!K$53),'実質公債費比率（分子）の構造'!K$53,NA())</f>
        <v>559</v>
      </c>
      <c r="D50" s="181" t="e">
        <f>NA()</f>
        <v>#N/A</v>
      </c>
      <c r="E50" s="181" t="e">
        <f>NA()</f>
        <v>#N/A</v>
      </c>
      <c r="F50" s="181">
        <f>IF(ISNUMBER('実質公債費比率（分子）の構造'!L$53),'実質公債費比率（分子）の構造'!L$53,NA())</f>
        <v>540</v>
      </c>
      <c r="G50" s="181" t="e">
        <f>NA()</f>
        <v>#N/A</v>
      </c>
      <c r="H50" s="181" t="e">
        <f>NA()</f>
        <v>#N/A</v>
      </c>
      <c r="I50" s="181">
        <f>IF(ISNUMBER('実質公債費比率（分子）の構造'!M$53),'実質公債費比率（分子）の構造'!M$53,NA())</f>
        <v>541</v>
      </c>
      <c r="J50" s="181" t="e">
        <f>NA()</f>
        <v>#N/A</v>
      </c>
      <c r="K50" s="181" t="e">
        <f>NA()</f>
        <v>#N/A</v>
      </c>
      <c r="L50" s="181">
        <f>IF(ISNUMBER('実質公債費比率（分子）の構造'!N$53),'実質公債費比率（分子）の構造'!N$53,NA())</f>
        <v>295</v>
      </c>
      <c r="M50" s="181" t="e">
        <f>NA()</f>
        <v>#N/A</v>
      </c>
      <c r="N50" s="181" t="e">
        <f>NA()</f>
        <v>#N/A</v>
      </c>
      <c r="O50" s="181">
        <f>IF(ISNUMBER('実質公債費比率（分子）の構造'!O$53),'実質公債費比率（分子）の構造'!O$53,NA())</f>
        <v>397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7285</v>
      </c>
      <c r="E56" s="180"/>
      <c r="F56" s="180"/>
      <c r="G56" s="180">
        <f>'将来負担比率（分子）の構造'!J$52</f>
        <v>7201</v>
      </c>
      <c r="H56" s="180"/>
      <c r="I56" s="180"/>
      <c r="J56" s="180">
        <f>'将来負担比率（分子）の構造'!K$52</f>
        <v>7186</v>
      </c>
      <c r="K56" s="180"/>
      <c r="L56" s="180"/>
      <c r="M56" s="180">
        <f>'将来負担比率（分子）の構造'!L$52</f>
        <v>6863</v>
      </c>
      <c r="N56" s="180"/>
      <c r="O56" s="180"/>
      <c r="P56" s="180">
        <f>'将来負担比率（分子）の構造'!M$52</f>
        <v>6845</v>
      </c>
    </row>
    <row r="57" spans="1:16">
      <c r="A57" s="180" t="s">
        <v>42</v>
      </c>
      <c r="B57" s="180"/>
      <c r="C57" s="180"/>
      <c r="D57" s="180">
        <f>'将来負担比率（分子）の構造'!I$51</f>
        <v>1557</v>
      </c>
      <c r="E57" s="180"/>
      <c r="F57" s="180"/>
      <c r="G57" s="180">
        <f>'将来負担比率（分子）の構造'!J$51</f>
        <v>1395</v>
      </c>
      <c r="H57" s="180"/>
      <c r="I57" s="180"/>
      <c r="J57" s="180">
        <f>'将来負担比率（分子）の構造'!K$51</f>
        <v>1200</v>
      </c>
      <c r="K57" s="180"/>
      <c r="L57" s="180"/>
      <c r="M57" s="180">
        <f>'将来負担比率（分子）の構造'!L$51</f>
        <v>1115</v>
      </c>
      <c r="N57" s="180"/>
      <c r="O57" s="180"/>
      <c r="P57" s="180">
        <f>'将来負担比率（分子）の構造'!M$51</f>
        <v>974</v>
      </c>
    </row>
    <row r="58" spans="1:16">
      <c r="A58" s="180" t="s">
        <v>41</v>
      </c>
      <c r="B58" s="180"/>
      <c r="C58" s="180"/>
      <c r="D58" s="180">
        <f>'将来負担比率（分子）の構造'!I$50</f>
        <v>1833</v>
      </c>
      <c r="E58" s="180"/>
      <c r="F58" s="180"/>
      <c r="G58" s="180">
        <f>'将来負担比率（分子）の構造'!J$50</f>
        <v>2093</v>
      </c>
      <c r="H58" s="180"/>
      <c r="I58" s="180"/>
      <c r="J58" s="180">
        <f>'将来負担比率（分子）の構造'!K$50</f>
        <v>2168</v>
      </c>
      <c r="K58" s="180"/>
      <c r="L58" s="180"/>
      <c r="M58" s="180">
        <f>'将来負担比率（分子）の構造'!L$50</f>
        <v>2355</v>
      </c>
      <c r="N58" s="180"/>
      <c r="O58" s="180"/>
      <c r="P58" s="180">
        <f>'将来負担比率（分子）の構造'!M$50</f>
        <v>2292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1039</v>
      </c>
      <c r="C62" s="180"/>
      <c r="D62" s="180"/>
      <c r="E62" s="180">
        <f>'将来負担比率（分子）の構造'!J$45</f>
        <v>925</v>
      </c>
      <c r="F62" s="180"/>
      <c r="G62" s="180"/>
      <c r="H62" s="180">
        <f>'将来負担比率（分子）の構造'!K$45</f>
        <v>893</v>
      </c>
      <c r="I62" s="180"/>
      <c r="J62" s="180"/>
      <c r="K62" s="180">
        <f>'将来負担比率（分子）の構造'!L$45</f>
        <v>874</v>
      </c>
      <c r="L62" s="180"/>
      <c r="M62" s="180"/>
      <c r="N62" s="180">
        <f>'将来負担比率（分子）の構造'!M$45</f>
        <v>838</v>
      </c>
      <c r="O62" s="180"/>
      <c r="P62" s="180"/>
    </row>
    <row r="63" spans="1:16">
      <c r="A63" s="180" t="s">
        <v>34</v>
      </c>
      <c r="B63" s="180">
        <f>'将来負担比率（分子）の構造'!I$44</f>
        <v>314</v>
      </c>
      <c r="C63" s="180"/>
      <c r="D63" s="180"/>
      <c r="E63" s="180">
        <f>'将来負担比率（分子）の構造'!J$44</f>
        <v>219</v>
      </c>
      <c r="F63" s="180"/>
      <c r="G63" s="180"/>
      <c r="H63" s="180">
        <f>'将来負担比率（分子）の構造'!K$44</f>
        <v>117</v>
      </c>
      <c r="I63" s="180"/>
      <c r="J63" s="180"/>
      <c r="K63" s="180">
        <f>'将来負担比率（分子）の構造'!L$44</f>
        <v>72</v>
      </c>
      <c r="L63" s="180"/>
      <c r="M63" s="180"/>
      <c r="N63" s="180">
        <f>'将来負担比率（分子）の構造'!M$44</f>
        <v>50</v>
      </c>
      <c r="O63" s="180"/>
      <c r="P63" s="180"/>
    </row>
    <row r="64" spans="1:16">
      <c r="A64" s="180" t="s">
        <v>33</v>
      </c>
      <c r="B64" s="180">
        <f>'将来負担比率（分子）の構造'!I$43</f>
        <v>2863</v>
      </c>
      <c r="C64" s="180"/>
      <c r="D64" s="180"/>
      <c r="E64" s="180">
        <f>'将来負担比率（分子）の構造'!J$43</f>
        <v>2740</v>
      </c>
      <c r="F64" s="180"/>
      <c r="G64" s="180"/>
      <c r="H64" s="180">
        <f>'将来負担比率（分子）の構造'!K$43</f>
        <v>2687</v>
      </c>
      <c r="I64" s="180"/>
      <c r="J64" s="180"/>
      <c r="K64" s="180">
        <f>'将来負担比率（分子）の構造'!L$43</f>
        <v>2710</v>
      </c>
      <c r="L64" s="180"/>
      <c r="M64" s="180"/>
      <c r="N64" s="180">
        <f>'将来負担比率（分子）の構造'!M$43</f>
        <v>2551</v>
      </c>
      <c r="O64" s="180"/>
      <c r="P64" s="180"/>
    </row>
    <row r="65" spans="1:16">
      <c r="A65" s="180" t="s">
        <v>32</v>
      </c>
      <c r="B65" s="180">
        <f>'将来負担比率（分子）の構造'!I$42</f>
        <v>10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9520</v>
      </c>
      <c r="C66" s="180"/>
      <c r="D66" s="180"/>
      <c r="E66" s="180">
        <f>'将来負担比率（分子）の構造'!J$41</f>
        <v>9247</v>
      </c>
      <c r="F66" s="180"/>
      <c r="G66" s="180"/>
      <c r="H66" s="180">
        <f>'将来負担比率（分子）の構造'!K$41</f>
        <v>9170</v>
      </c>
      <c r="I66" s="180"/>
      <c r="J66" s="180"/>
      <c r="K66" s="180">
        <f>'将来負担比率（分子）の構造'!L$41</f>
        <v>8863</v>
      </c>
      <c r="L66" s="180"/>
      <c r="M66" s="180"/>
      <c r="N66" s="180">
        <f>'将来負担比率（分子）の構造'!M$41</f>
        <v>8754</v>
      </c>
      <c r="O66" s="180"/>
      <c r="P66" s="180"/>
    </row>
    <row r="67" spans="1:16">
      <c r="A67" s="180" t="s">
        <v>75</v>
      </c>
      <c r="B67" s="180" t="e">
        <f>NA()</f>
        <v>#N/A</v>
      </c>
      <c r="C67" s="180">
        <f>IF(ISNUMBER('将来負担比率（分子）の構造'!I$53), IF('将来負担比率（分子）の構造'!I$53 &lt; 0, 0, '将来負担比率（分子）の構造'!I$53), NA())</f>
        <v>3071</v>
      </c>
      <c r="D67" s="180" t="e">
        <f>NA()</f>
        <v>#N/A</v>
      </c>
      <c r="E67" s="180" t="e">
        <f>NA()</f>
        <v>#N/A</v>
      </c>
      <c r="F67" s="180">
        <f>IF(ISNUMBER('将来負担比率（分子）の構造'!J$53), IF('将来負担比率（分子）の構造'!J$53 &lt; 0, 0, '将来負担比率（分子）の構造'!J$53), NA())</f>
        <v>2442</v>
      </c>
      <c r="G67" s="180" t="e">
        <f>NA()</f>
        <v>#N/A</v>
      </c>
      <c r="H67" s="180" t="e">
        <f>NA()</f>
        <v>#N/A</v>
      </c>
      <c r="I67" s="180">
        <f>IF(ISNUMBER('将来負担比率（分子）の構造'!K$53), IF('将来負担比率（分子）の構造'!K$53 &lt; 0, 0, '将来負担比率（分子）の構造'!K$53), NA())</f>
        <v>2314</v>
      </c>
      <c r="J67" s="180" t="e">
        <f>NA()</f>
        <v>#N/A</v>
      </c>
      <c r="K67" s="180" t="e">
        <f>NA()</f>
        <v>#N/A</v>
      </c>
      <c r="L67" s="180">
        <f>IF(ISNUMBER('将来負担比率（分子）の構造'!L$53), IF('将来負担比率（分子）の構造'!L$53 &lt; 0, 0, '将来負担比率（分子）の構造'!L$53), NA())</f>
        <v>2187</v>
      </c>
      <c r="M67" s="180" t="e">
        <f>NA()</f>
        <v>#N/A</v>
      </c>
      <c r="N67" s="180" t="e">
        <f>NA()</f>
        <v>#N/A</v>
      </c>
      <c r="O67" s="180">
        <f>IF(ISNUMBER('将来負担比率（分子）の構造'!M$53), IF('将来負担比率（分子）の構造'!M$53 &lt; 0, 0, '将来負担比率（分子）の構造'!M$53), NA())</f>
        <v>2082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1338</v>
      </c>
      <c r="C72" s="184">
        <f>基金残高に係る経年分析!G55</f>
        <v>1459</v>
      </c>
      <c r="D72" s="184">
        <f>基金残高に係る経年分析!H55</f>
        <v>1360</v>
      </c>
    </row>
    <row r="73" spans="1:16">
      <c r="A73" s="183" t="s">
        <v>78</v>
      </c>
      <c r="B73" s="184">
        <f>基金残高に係る経年分析!F56</f>
        <v>103</v>
      </c>
      <c r="C73" s="184">
        <f>基金残高に係る経年分析!G56</f>
        <v>103</v>
      </c>
      <c r="D73" s="184">
        <f>基金残高に係る経年分析!H56</f>
        <v>103</v>
      </c>
    </row>
    <row r="74" spans="1:16">
      <c r="A74" s="183" t="s">
        <v>79</v>
      </c>
      <c r="B74" s="184">
        <f>基金残高に係る経年分析!F57</f>
        <v>1659</v>
      </c>
      <c r="C74" s="184">
        <f>基金残高に係る経年分析!G57</f>
        <v>1729</v>
      </c>
      <c r="D74" s="184">
        <f>基金残高に係る経年分析!H57</f>
        <v>1765</v>
      </c>
    </row>
  </sheetData>
  <sheetProtection algorithmName="SHA-512" hashValue="t6kEEQ2/b8AVQ4PdaZb4whomIaQl2ygQQWhnrqRp3PsxH7mgOuPe3/Owe7/2WI3oOfAKqbORBZMxUQ6jTH6lWQ==" saltValue="KIkVyDjD/oK2OGEiGL+K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1174975</v>
      </c>
      <c r="S5" s="689"/>
      <c r="T5" s="689"/>
      <c r="U5" s="689"/>
      <c r="V5" s="689"/>
      <c r="W5" s="689"/>
      <c r="X5" s="689"/>
      <c r="Y5" s="735"/>
      <c r="Z5" s="753">
        <v>16.899999999999999</v>
      </c>
      <c r="AA5" s="753"/>
      <c r="AB5" s="753"/>
      <c r="AC5" s="753"/>
      <c r="AD5" s="754">
        <v>1174975</v>
      </c>
      <c r="AE5" s="754"/>
      <c r="AF5" s="754"/>
      <c r="AG5" s="754"/>
      <c r="AH5" s="754"/>
      <c r="AI5" s="754"/>
      <c r="AJ5" s="754"/>
      <c r="AK5" s="754"/>
      <c r="AL5" s="736">
        <v>28.3</v>
      </c>
      <c r="AM5" s="705"/>
      <c r="AN5" s="705"/>
      <c r="AO5" s="737"/>
      <c r="AP5" s="722" t="s">
        <v>223</v>
      </c>
      <c r="AQ5" s="723"/>
      <c r="AR5" s="723"/>
      <c r="AS5" s="723"/>
      <c r="AT5" s="723"/>
      <c r="AU5" s="723"/>
      <c r="AV5" s="723"/>
      <c r="AW5" s="723"/>
      <c r="AX5" s="723"/>
      <c r="AY5" s="723"/>
      <c r="AZ5" s="723"/>
      <c r="BA5" s="723"/>
      <c r="BB5" s="723"/>
      <c r="BC5" s="723"/>
      <c r="BD5" s="723"/>
      <c r="BE5" s="723"/>
      <c r="BF5" s="724"/>
      <c r="BG5" s="629">
        <v>1071821</v>
      </c>
      <c r="BH5" s="630"/>
      <c r="BI5" s="630"/>
      <c r="BJ5" s="630"/>
      <c r="BK5" s="630"/>
      <c r="BL5" s="630"/>
      <c r="BM5" s="630"/>
      <c r="BN5" s="631"/>
      <c r="BO5" s="685">
        <v>91.2</v>
      </c>
      <c r="BP5" s="685"/>
      <c r="BQ5" s="685"/>
      <c r="BR5" s="685"/>
      <c r="BS5" s="686">
        <v>13312</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6" t="s">
        <v>227</v>
      </c>
      <c r="C6" s="627"/>
      <c r="D6" s="627"/>
      <c r="E6" s="627"/>
      <c r="F6" s="627"/>
      <c r="G6" s="627"/>
      <c r="H6" s="627"/>
      <c r="I6" s="627"/>
      <c r="J6" s="627"/>
      <c r="K6" s="627"/>
      <c r="L6" s="627"/>
      <c r="M6" s="627"/>
      <c r="N6" s="627"/>
      <c r="O6" s="627"/>
      <c r="P6" s="627"/>
      <c r="Q6" s="628"/>
      <c r="R6" s="629">
        <v>69857</v>
      </c>
      <c r="S6" s="630"/>
      <c r="T6" s="630"/>
      <c r="U6" s="630"/>
      <c r="V6" s="630"/>
      <c r="W6" s="630"/>
      <c r="X6" s="630"/>
      <c r="Y6" s="631"/>
      <c r="Z6" s="685">
        <v>1</v>
      </c>
      <c r="AA6" s="685"/>
      <c r="AB6" s="685"/>
      <c r="AC6" s="685"/>
      <c r="AD6" s="686">
        <v>69857</v>
      </c>
      <c r="AE6" s="686"/>
      <c r="AF6" s="686"/>
      <c r="AG6" s="686"/>
      <c r="AH6" s="686"/>
      <c r="AI6" s="686"/>
      <c r="AJ6" s="686"/>
      <c r="AK6" s="686"/>
      <c r="AL6" s="632">
        <v>1.7</v>
      </c>
      <c r="AM6" s="633"/>
      <c r="AN6" s="633"/>
      <c r="AO6" s="687"/>
      <c r="AP6" s="626" t="s">
        <v>228</v>
      </c>
      <c r="AQ6" s="627"/>
      <c r="AR6" s="627"/>
      <c r="AS6" s="627"/>
      <c r="AT6" s="627"/>
      <c r="AU6" s="627"/>
      <c r="AV6" s="627"/>
      <c r="AW6" s="627"/>
      <c r="AX6" s="627"/>
      <c r="AY6" s="627"/>
      <c r="AZ6" s="627"/>
      <c r="BA6" s="627"/>
      <c r="BB6" s="627"/>
      <c r="BC6" s="627"/>
      <c r="BD6" s="627"/>
      <c r="BE6" s="627"/>
      <c r="BF6" s="628"/>
      <c r="BG6" s="629">
        <v>1071821</v>
      </c>
      <c r="BH6" s="630"/>
      <c r="BI6" s="630"/>
      <c r="BJ6" s="630"/>
      <c r="BK6" s="630"/>
      <c r="BL6" s="630"/>
      <c r="BM6" s="630"/>
      <c r="BN6" s="631"/>
      <c r="BO6" s="685">
        <v>91.2</v>
      </c>
      <c r="BP6" s="685"/>
      <c r="BQ6" s="685"/>
      <c r="BR6" s="685"/>
      <c r="BS6" s="686">
        <v>13312</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9">
        <v>81762</v>
      </c>
      <c r="CS6" s="630"/>
      <c r="CT6" s="630"/>
      <c r="CU6" s="630"/>
      <c r="CV6" s="630"/>
      <c r="CW6" s="630"/>
      <c r="CX6" s="630"/>
      <c r="CY6" s="631"/>
      <c r="CZ6" s="736">
        <v>1.2</v>
      </c>
      <c r="DA6" s="705"/>
      <c r="DB6" s="705"/>
      <c r="DC6" s="739"/>
      <c r="DD6" s="617" t="s">
        <v>230</v>
      </c>
      <c r="DE6" s="630"/>
      <c r="DF6" s="630"/>
      <c r="DG6" s="630"/>
      <c r="DH6" s="630"/>
      <c r="DI6" s="630"/>
      <c r="DJ6" s="630"/>
      <c r="DK6" s="630"/>
      <c r="DL6" s="630"/>
      <c r="DM6" s="630"/>
      <c r="DN6" s="630"/>
      <c r="DO6" s="630"/>
      <c r="DP6" s="631"/>
      <c r="DQ6" s="617">
        <v>81762</v>
      </c>
      <c r="DR6" s="630"/>
      <c r="DS6" s="630"/>
      <c r="DT6" s="630"/>
      <c r="DU6" s="630"/>
      <c r="DV6" s="630"/>
      <c r="DW6" s="630"/>
      <c r="DX6" s="630"/>
      <c r="DY6" s="630"/>
      <c r="DZ6" s="630"/>
      <c r="EA6" s="630"/>
      <c r="EB6" s="630"/>
      <c r="EC6" s="666"/>
    </row>
    <row r="7" spans="2:143" ht="11.25" customHeight="1">
      <c r="B7" s="626" t="s">
        <v>231</v>
      </c>
      <c r="C7" s="627"/>
      <c r="D7" s="627"/>
      <c r="E7" s="627"/>
      <c r="F7" s="627"/>
      <c r="G7" s="627"/>
      <c r="H7" s="627"/>
      <c r="I7" s="627"/>
      <c r="J7" s="627"/>
      <c r="K7" s="627"/>
      <c r="L7" s="627"/>
      <c r="M7" s="627"/>
      <c r="N7" s="627"/>
      <c r="O7" s="627"/>
      <c r="P7" s="627"/>
      <c r="Q7" s="628"/>
      <c r="R7" s="629">
        <v>1269</v>
      </c>
      <c r="S7" s="630"/>
      <c r="T7" s="630"/>
      <c r="U7" s="630"/>
      <c r="V7" s="630"/>
      <c r="W7" s="630"/>
      <c r="X7" s="630"/>
      <c r="Y7" s="631"/>
      <c r="Z7" s="685">
        <v>0</v>
      </c>
      <c r="AA7" s="685"/>
      <c r="AB7" s="685"/>
      <c r="AC7" s="685"/>
      <c r="AD7" s="686">
        <v>1269</v>
      </c>
      <c r="AE7" s="686"/>
      <c r="AF7" s="686"/>
      <c r="AG7" s="686"/>
      <c r="AH7" s="686"/>
      <c r="AI7" s="686"/>
      <c r="AJ7" s="686"/>
      <c r="AK7" s="686"/>
      <c r="AL7" s="632">
        <v>0</v>
      </c>
      <c r="AM7" s="633"/>
      <c r="AN7" s="633"/>
      <c r="AO7" s="687"/>
      <c r="AP7" s="626" t="s">
        <v>232</v>
      </c>
      <c r="AQ7" s="627"/>
      <c r="AR7" s="627"/>
      <c r="AS7" s="627"/>
      <c r="AT7" s="627"/>
      <c r="AU7" s="627"/>
      <c r="AV7" s="627"/>
      <c r="AW7" s="627"/>
      <c r="AX7" s="627"/>
      <c r="AY7" s="627"/>
      <c r="AZ7" s="627"/>
      <c r="BA7" s="627"/>
      <c r="BB7" s="627"/>
      <c r="BC7" s="627"/>
      <c r="BD7" s="627"/>
      <c r="BE7" s="627"/>
      <c r="BF7" s="628"/>
      <c r="BG7" s="629">
        <v>409524</v>
      </c>
      <c r="BH7" s="630"/>
      <c r="BI7" s="630"/>
      <c r="BJ7" s="630"/>
      <c r="BK7" s="630"/>
      <c r="BL7" s="630"/>
      <c r="BM7" s="630"/>
      <c r="BN7" s="631"/>
      <c r="BO7" s="685">
        <v>34.9</v>
      </c>
      <c r="BP7" s="685"/>
      <c r="BQ7" s="685"/>
      <c r="BR7" s="685"/>
      <c r="BS7" s="686">
        <v>13312</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9">
        <v>890714</v>
      </c>
      <c r="CS7" s="630"/>
      <c r="CT7" s="630"/>
      <c r="CU7" s="630"/>
      <c r="CV7" s="630"/>
      <c r="CW7" s="630"/>
      <c r="CX7" s="630"/>
      <c r="CY7" s="631"/>
      <c r="CZ7" s="685">
        <v>13</v>
      </c>
      <c r="DA7" s="685"/>
      <c r="DB7" s="685"/>
      <c r="DC7" s="685"/>
      <c r="DD7" s="617">
        <v>12103</v>
      </c>
      <c r="DE7" s="630"/>
      <c r="DF7" s="630"/>
      <c r="DG7" s="630"/>
      <c r="DH7" s="630"/>
      <c r="DI7" s="630"/>
      <c r="DJ7" s="630"/>
      <c r="DK7" s="630"/>
      <c r="DL7" s="630"/>
      <c r="DM7" s="630"/>
      <c r="DN7" s="630"/>
      <c r="DO7" s="630"/>
      <c r="DP7" s="631"/>
      <c r="DQ7" s="617">
        <v>757403</v>
      </c>
      <c r="DR7" s="630"/>
      <c r="DS7" s="630"/>
      <c r="DT7" s="630"/>
      <c r="DU7" s="630"/>
      <c r="DV7" s="630"/>
      <c r="DW7" s="630"/>
      <c r="DX7" s="630"/>
      <c r="DY7" s="630"/>
      <c r="DZ7" s="630"/>
      <c r="EA7" s="630"/>
      <c r="EB7" s="630"/>
      <c r="EC7" s="666"/>
    </row>
    <row r="8" spans="2:143" ht="11.25" customHeight="1">
      <c r="B8" s="626" t="s">
        <v>234</v>
      </c>
      <c r="C8" s="627"/>
      <c r="D8" s="627"/>
      <c r="E8" s="627"/>
      <c r="F8" s="627"/>
      <c r="G8" s="627"/>
      <c r="H8" s="627"/>
      <c r="I8" s="627"/>
      <c r="J8" s="627"/>
      <c r="K8" s="627"/>
      <c r="L8" s="627"/>
      <c r="M8" s="627"/>
      <c r="N8" s="627"/>
      <c r="O8" s="627"/>
      <c r="P8" s="627"/>
      <c r="Q8" s="628"/>
      <c r="R8" s="629">
        <v>1719</v>
      </c>
      <c r="S8" s="630"/>
      <c r="T8" s="630"/>
      <c r="U8" s="630"/>
      <c r="V8" s="630"/>
      <c r="W8" s="630"/>
      <c r="X8" s="630"/>
      <c r="Y8" s="631"/>
      <c r="Z8" s="685">
        <v>0</v>
      </c>
      <c r="AA8" s="685"/>
      <c r="AB8" s="685"/>
      <c r="AC8" s="685"/>
      <c r="AD8" s="686">
        <v>1719</v>
      </c>
      <c r="AE8" s="686"/>
      <c r="AF8" s="686"/>
      <c r="AG8" s="686"/>
      <c r="AH8" s="686"/>
      <c r="AI8" s="686"/>
      <c r="AJ8" s="686"/>
      <c r="AK8" s="686"/>
      <c r="AL8" s="632">
        <v>0</v>
      </c>
      <c r="AM8" s="633"/>
      <c r="AN8" s="633"/>
      <c r="AO8" s="687"/>
      <c r="AP8" s="626" t="s">
        <v>235</v>
      </c>
      <c r="AQ8" s="627"/>
      <c r="AR8" s="627"/>
      <c r="AS8" s="627"/>
      <c r="AT8" s="627"/>
      <c r="AU8" s="627"/>
      <c r="AV8" s="627"/>
      <c r="AW8" s="627"/>
      <c r="AX8" s="627"/>
      <c r="AY8" s="627"/>
      <c r="AZ8" s="627"/>
      <c r="BA8" s="627"/>
      <c r="BB8" s="627"/>
      <c r="BC8" s="627"/>
      <c r="BD8" s="627"/>
      <c r="BE8" s="627"/>
      <c r="BF8" s="628"/>
      <c r="BG8" s="629">
        <v>14337</v>
      </c>
      <c r="BH8" s="630"/>
      <c r="BI8" s="630"/>
      <c r="BJ8" s="630"/>
      <c r="BK8" s="630"/>
      <c r="BL8" s="630"/>
      <c r="BM8" s="630"/>
      <c r="BN8" s="631"/>
      <c r="BO8" s="685">
        <v>1.2</v>
      </c>
      <c r="BP8" s="685"/>
      <c r="BQ8" s="685"/>
      <c r="BR8" s="685"/>
      <c r="BS8" s="617" t="s">
        <v>127</v>
      </c>
      <c r="BT8" s="630"/>
      <c r="BU8" s="630"/>
      <c r="BV8" s="630"/>
      <c r="BW8" s="630"/>
      <c r="BX8" s="630"/>
      <c r="BY8" s="630"/>
      <c r="BZ8" s="630"/>
      <c r="CA8" s="630"/>
      <c r="CB8" s="666"/>
      <c r="CD8" s="667" t="s">
        <v>236</v>
      </c>
      <c r="CE8" s="664"/>
      <c r="CF8" s="664"/>
      <c r="CG8" s="664"/>
      <c r="CH8" s="664"/>
      <c r="CI8" s="664"/>
      <c r="CJ8" s="664"/>
      <c r="CK8" s="664"/>
      <c r="CL8" s="664"/>
      <c r="CM8" s="664"/>
      <c r="CN8" s="664"/>
      <c r="CO8" s="664"/>
      <c r="CP8" s="664"/>
      <c r="CQ8" s="665"/>
      <c r="CR8" s="629">
        <v>1809967</v>
      </c>
      <c r="CS8" s="630"/>
      <c r="CT8" s="630"/>
      <c r="CU8" s="630"/>
      <c r="CV8" s="630"/>
      <c r="CW8" s="630"/>
      <c r="CX8" s="630"/>
      <c r="CY8" s="631"/>
      <c r="CZ8" s="685">
        <v>26.3</v>
      </c>
      <c r="DA8" s="685"/>
      <c r="DB8" s="685"/>
      <c r="DC8" s="685"/>
      <c r="DD8" s="617">
        <v>232161</v>
      </c>
      <c r="DE8" s="630"/>
      <c r="DF8" s="630"/>
      <c r="DG8" s="630"/>
      <c r="DH8" s="630"/>
      <c r="DI8" s="630"/>
      <c r="DJ8" s="630"/>
      <c r="DK8" s="630"/>
      <c r="DL8" s="630"/>
      <c r="DM8" s="630"/>
      <c r="DN8" s="630"/>
      <c r="DO8" s="630"/>
      <c r="DP8" s="631"/>
      <c r="DQ8" s="617">
        <v>1009373</v>
      </c>
      <c r="DR8" s="630"/>
      <c r="DS8" s="630"/>
      <c r="DT8" s="630"/>
      <c r="DU8" s="630"/>
      <c r="DV8" s="630"/>
      <c r="DW8" s="630"/>
      <c r="DX8" s="630"/>
      <c r="DY8" s="630"/>
      <c r="DZ8" s="630"/>
      <c r="EA8" s="630"/>
      <c r="EB8" s="630"/>
      <c r="EC8" s="666"/>
    </row>
    <row r="9" spans="2:143" ht="11.25" customHeight="1">
      <c r="B9" s="626" t="s">
        <v>237</v>
      </c>
      <c r="C9" s="627"/>
      <c r="D9" s="627"/>
      <c r="E9" s="627"/>
      <c r="F9" s="627"/>
      <c r="G9" s="627"/>
      <c r="H9" s="627"/>
      <c r="I9" s="627"/>
      <c r="J9" s="627"/>
      <c r="K9" s="627"/>
      <c r="L9" s="627"/>
      <c r="M9" s="627"/>
      <c r="N9" s="627"/>
      <c r="O9" s="627"/>
      <c r="P9" s="627"/>
      <c r="Q9" s="628"/>
      <c r="R9" s="629">
        <v>1493</v>
      </c>
      <c r="S9" s="630"/>
      <c r="T9" s="630"/>
      <c r="U9" s="630"/>
      <c r="V9" s="630"/>
      <c r="W9" s="630"/>
      <c r="X9" s="630"/>
      <c r="Y9" s="631"/>
      <c r="Z9" s="685">
        <v>0</v>
      </c>
      <c r="AA9" s="685"/>
      <c r="AB9" s="685"/>
      <c r="AC9" s="685"/>
      <c r="AD9" s="686">
        <v>1493</v>
      </c>
      <c r="AE9" s="686"/>
      <c r="AF9" s="686"/>
      <c r="AG9" s="686"/>
      <c r="AH9" s="686"/>
      <c r="AI9" s="686"/>
      <c r="AJ9" s="686"/>
      <c r="AK9" s="686"/>
      <c r="AL9" s="632">
        <v>0</v>
      </c>
      <c r="AM9" s="633"/>
      <c r="AN9" s="633"/>
      <c r="AO9" s="687"/>
      <c r="AP9" s="626" t="s">
        <v>238</v>
      </c>
      <c r="AQ9" s="627"/>
      <c r="AR9" s="627"/>
      <c r="AS9" s="627"/>
      <c r="AT9" s="627"/>
      <c r="AU9" s="627"/>
      <c r="AV9" s="627"/>
      <c r="AW9" s="627"/>
      <c r="AX9" s="627"/>
      <c r="AY9" s="627"/>
      <c r="AZ9" s="627"/>
      <c r="BA9" s="627"/>
      <c r="BB9" s="627"/>
      <c r="BC9" s="627"/>
      <c r="BD9" s="627"/>
      <c r="BE9" s="627"/>
      <c r="BF9" s="628"/>
      <c r="BG9" s="629">
        <v>323029</v>
      </c>
      <c r="BH9" s="630"/>
      <c r="BI9" s="630"/>
      <c r="BJ9" s="630"/>
      <c r="BK9" s="630"/>
      <c r="BL9" s="630"/>
      <c r="BM9" s="630"/>
      <c r="BN9" s="631"/>
      <c r="BO9" s="685">
        <v>27.5</v>
      </c>
      <c r="BP9" s="685"/>
      <c r="BQ9" s="685"/>
      <c r="BR9" s="685"/>
      <c r="BS9" s="617" t="s">
        <v>230</v>
      </c>
      <c r="BT9" s="630"/>
      <c r="BU9" s="630"/>
      <c r="BV9" s="630"/>
      <c r="BW9" s="630"/>
      <c r="BX9" s="630"/>
      <c r="BY9" s="630"/>
      <c r="BZ9" s="630"/>
      <c r="CA9" s="630"/>
      <c r="CB9" s="666"/>
      <c r="CD9" s="667" t="s">
        <v>239</v>
      </c>
      <c r="CE9" s="664"/>
      <c r="CF9" s="664"/>
      <c r="CG9" s="664"/>
      <c r="CH9" s="664"/>
      <c r="CI9" s="664"/>
      <c r="CJ9" s="664"/>
      <c r="CK9" s="664"/>
      <c r="CL9" s="664"/>
      <c r="CM9" s="664"/>
      <c r="CN9" s="664"/>
      <c r="CO9" s="664"/>
      <c r="CP9" s="664"/>
      <c r="CQ9" s="665"/>
      <c r="CR9" s="629">
        <v>497712</v>
      </c>
      <c r="CS9" s="630"/>
      <c r="CT9" s="630"/>
      <c r="CU9" s="630"/>
      <c r="CV9" s="630"/>
      <c r="CW9" s="630"/>
      <c r="CX9" s="630"/>
      <c r="CY9" s="631"/>
      <c r="CZ9" s="685">
        <v>7.2</v>
      </c>
      <c r="DA9" s="685"/>
      <c r="DB9" s="685"/>
      <c r="DC9" s="685"/>
      <c r="DD9" s="617" t="s">
        <v>230</v>
      </c>
      <c r="DE9" s="630"/>
      <c r="DF9" s="630"/>
      <c r="DG9" s="630"/>
      <c r="DH9" s="630"/>
      <c r="DI9" s="630"/>
      <c r="DJ9" s="630"/>
      <c r="DK9" s="630"/>
      <c r="DL9" s="630"/>
      <c r="DM9" s="630"/>
      <c r="DN9" s="630"/>
      <c r="DO9" s="630"/>
      <c r="DP9" s="631"/>
      <c r="DQ9" s="617">
        <v>465707</v>
      </c>
      <c r="DR9" s="630"/>
      <c r="DS9" s="630"/>
      <c r="DT9" s="630"/>
      <c r="DU9" s="630"/>
      <c r="DV9" s="630"/>
      <c r="DW9" s="630"/>
      <c r="DX9" s="630"/>
      <c r="DY9" s="630"/>
      <c r="DZ9" s="630"/>
      <c r="EA9" s="630"/>
      <c r="EB9" s="630"/>
      <c r="EC9" s="666"/>
    </row>
    <row r="10" spans="2:143" ht="11.25" customHeight="1">
      <c r="B10" s="626" t="s">
        <v>240</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85" t="s">
        <v>127</v>
      </c>
      <c r="AA10" s="685"/>
      <c r="AB10" s="685"/>
      <c r="AC10" s="685"/>
      <c r="AD10" s="686" t="s">
        <v>230</v>
      </c>
      <c r="AE10" s="686"/>
      <c r="AF10" s="686"/>
      <c r="AG10" s="686"/>
      <c r="AH10" s="686"/>
      <c r="AI10" s="686"/>
      <c r="AJ10" s="686"/>
      <c r="AK10" s="686"/>
      <c r="AL10" s="632" t="s">
        <v>127</v>
      </c>
      <c r="AM10" s="633"/>
      <c r="AN10" s="633"/>
      <c r="AO10" s="687"/>
      <c r="AP10" s="626" t="s">
        <v>241</v>
      </c>
      <c r="AQ10" s="627"/>
      <c r="AR10" s="627"/>
      <c r="AS10" s="627"/>
      <c r="AT10" s="627"/>
      <c r="AU10" s="627"/>
      <c r="AV10" s="627"/>
      <c r="AW10" s="627"/>
      <c r="AX10" s="627"/>
      <c r="AY10" s="627"/>
      <c r="AZ10" s="627"/>
      <c r="BA10" s="627"/>
      <c r="BB10" s="627"/>
      <c r="BC10" s="627"/>
      <c r="BD10" s="627"/>
      <c r="BE10" s="627"/>
      <c r="BF10" s="628"/>
      <c r="BG10" s="629">
        <v>27718</v>
      </c>
      <c r="BH10" s="630"/>
      <c r="BI10" s="630"/>
      <c r="BJ10" s="630"/>
      <c r="BK10" s="630"/>
      <c r="BL10" s="630"/>
      <c r="BM10" s="630"/>
      <c r="BN10" s="631"/>
      <c r="BO10" s="685">
        <v>2.4</v>
      </c>
      <c r="BP10" s="685"/>
      <c r="BQ10" s="685"/>
      <c r="BR10" s="685"/>
      <c r="BS10" s="617">
        <v>4497</v>
      </c>
      <c r="BT10" s="630"/>
      <c r="BU10" s="630"/>
      <c r="BV10" s="630"/>
      <c r="BW10" s="630"/>
      <c r="BX10" s="630"/>
      <c r="BY10" s="630"/>
      <c r="BZ10" s="630"/>
      <c r="CA10" s="630"/>
      <c r="CB10" s="666"/>
      <c r="CD10" s="667" t="s">
        <v>242</v>
      </c>
      <c r="CE10" s="664"/>
      <c r="CF10" s="664"/>
      <c r="CG10" s="664"/>
      <c r="CH10" s="664"/>
      <c r="CI10" s="664"/>
      <c r="CJ10" s="664"/>
      <c r="CK10" s="664"/>
      <c r="CL10" s="664"/>
      <c r="CM10" s="664"/>
      <c r="CN10" s="664"/>
      <c r="CO10" s="664"/>
      <c r="CP10" s="664"/>
      <c r="CQ10" s="665"/>
      <c r="CR10" s="629">
        <v>4254</v>
      </c>
      <c r="CS10" s="630"/>
      <c r="CT10" s="630"/>
      <c r="CU10" s="630"/>
      <c r="CV10" s="630"/>
      <c r="CW10" s="630"/>
      <c r="CX10" s="630"/>
      <c r="CY10" s="631"/>
      <c r="CZ10" s="685">
        <v>0.1</v>
      </c>
      <c r="DA10" s="685"/>
      <c r="DB10" s="685"/>
      <c r="DC10" s="685"/>
      <c r="DD10" s="617" t="s">
        <v>230</v>
      </c>
      <c r="DE10" s="630"/>
      <c r="DF10" s="630"/>
      <c r="DG10" s="630"/>
      <c r="DH10" s="630"/>
      <c r="DI10" s="630"/>
      <c r="DJ10" s="630"/>
      <c r="DK10" s="630"/>
      <c r="DL10" s="630"/>
      <c r="DM10" s="630"/>
      <c r="DN10" s="630"/>
      <c r="DO10" s="630"/>
      <c r="DP10" s="631"/>
      <c r="DQ10" s="617">
        <v>1254</v>
      </c>
      <c r="DR10" s="630"/>
      <c r="DS10" s="630"/>
      <c r="DT10" s="630"/>
      <c r="DU10" s="630"/>
      <c r="DV10" s="630"/>
      <c r="DW10" s="630"/>
      <c r="DX10" s="630"/>
      <c r="DY10" s="630"/>
      <c r="DZ10" s="630"/>
      <c r="EA10" s="630"/>
      <c r="EB10" s="630"/>
      <c r="EC10" s="666"/>
    </row>
    <row r="11" spans="2:143" ht="11.25" customHeight="1">
      <c r="B11" s="626" t="s">
        <v>243</v>
      </c>
      <c r="C11" s="627"/>
      <c r="D11" s="627"/>
      <c r="E11" s="627"/>
      <c r="F11" s="627"/>
      <c r="G11" s="627"/>
      <c r="H11" s="627"/>
      <c r="I11" s="627"/>
      <c r="J11" s="627"/>
      <c r="K11" s="627"/>
      <c r="L11" s="627"/>
      <c r="M11" s="627"/>
      <c r="N11" s="627"/>
      <c r="O11" s="627"/>
      <c r="P11" s="627"/>
      <c r="Q11" s="628"/>
      <c r="R11" s="629" t="s">
        <v>244</v>
      </c>
      <c r="S11" s="630"/>
      <c r="T11" s="630"/>
      <c r="U11" s="630"/>
      <c r="V11" s="630"/>
      <c r="W11" s="630"/>
      <c r="X11" s="630"/>
      <c r="Y11" s="631"/>
      <c r="Z11" s="685" t="s">
        <v>230</v>
      </c>
      <c r="AA11" s="685"/>
      <c r="AB11" s="685"/>
      <c r="AC11" s="685"/>
      <c r="AD11" s="686" t="s">
        <v>230</v>
      </c>
      <c r="AE11" s="686"/>
      <c r="AF11" s="686"/>
      <c r="AG11" s="686"/>
      <c r="AH11" s="686"/>
      <c r="AI11" s="686"/>
      <c r="AJ11" s="686"/>
      <c r="AK11" s="686"/>
      <c r="AL11" s="632" t="s">
        <v>230</v>
      </c>
      <c r="AM11" s="633"/>
      <c r="AN11" s="633"/>
      <c r="AO11" s="687"/>
      <c r="AP11" s="626" t="s">
        <v>245</v>
      </c>
      <c r="AQ11" s="627"/>
      <c r="AR11" s="627"/>
      <c r="AS11" s="627"/>
      <c r="AT11" s="627"/>
      <c r="AU11" s="627"/>
      <c r="AV11" s="627"/>
      <c r="AW11" s="627"/>
      <c r="AX11" s="627"/>
      <c r="AY11" s="627"/>
      <c r="AZ11" s="627"/>
      <c r="BA11" s="627"/>
      <c r="BB11" s="627"/>
      <c r="BC11" s="627"/>
      <c r="BD11" s="627"/>
      <c r="BE11" s="627"/>
      <c r="BF11" s="628"/>
      <c r="BG11" s="629">
        <v>44440</v>
      </c>
      <c r="BH11" s="630"/>
      <c r="BI11" s="630"/>
      <c r="BJ11" s="630"/>
      <c r="BK11" s="630"/>
      <c r="BL11" s="630"/>
      <c r="BM11" s="630"/>
      <c r="BN11" s="631"/>
      <c r="BO11" s="685">
        <v>3.8</v>
      </c>
      <c r="BP11" s="685"/>
      <c r="BQ11" s="685"/>
      <c r="BR11" s="685"/>
      <c r="BS11" s="617">
        <v>8815</v>
      </c>
      <c r="BT11" s="630"/>
      <c r="BU11" s="630"/>
      <c r="BV11" s="630"/>
      <c r="BW11" s="630"/>
      <c r="BX11" s="630"/>
      <c r="BY11" s="630"/>
      <c r="BZ11" s="630"/>
      <c r="CA11" s="630"/>
      <c r="CB11" s="666"/>
      <c r="CD11" s="667" t="s">
        <v>246</v>
      </c>
      <c r="CE11" s="664"/>
      <c r="CF11" s="664"/>
      <c r="CG11" s="664"/>
      <c r="CH11" s="664"/>
      <c r="CI11" s="664"/>
      <c r="CJ11" s="664"/>
      <c r="CK11" s="664"/>
      <c r="CL11" s="664"/>
      <c r="CM11" s="664"/>
      <c r="CN11" s="664"/>
      <c r="CO11" s="664"/>
      <c r="CP11" s="664"/>
      <c r="CQ11" s="665"/>
      <c r="CR11" s="629">
        <v>234134</v>
      </c>
      <c r="CS11" s="630"/>
      <c r="CT11" s="630"/>
      <c r="CU11" s="630"/>
      <c r="CV11" s="630"/>
      <c r="CW11" s="630"/>
      <c r="CX11" s="630"/>
      <c r="CY11" s="631"/>
      <c r="CZ11" s="685">
        <v>3.4</v>
      </c>
      <c r="DA11" s="685"/>
      <c r="DB11" s="685"/>
      <c r="DC11" s="685"/>
      <c r="DD11" s="617">
        <v>71869</v>
      </c>
      <c r="DE11" s="630"/>
      <c r="DF11" s="630"/>
      <c r="DG11" s="630"/>
      <c r="DH11" s="630"/>
      <c r="DI11" s="630"/>
      <c r="DJ11" s="630"/>
      <c r="DK11" s="630"/>
      <c r="DL11" s="630"/>
      <c r="DM11" s="630"/>
      <c r="DN11" s="630"/>
      <c r="DO11" s="630"/>
      <c r="DP11" s="631"/>
      <c r="DQ11" s="617">
        <v>149175</v>
      </c>
      <c r="DR11" s="630"/>
      <c r="DS11" s="630"/>
      <c r="DT11" s="630"/>
      <c r="DU11" s="630"/>
      <c r="DV11" s="630"/>
      <c r="DW11" s="630"/>
      <c r="DX11" s="630"/>
      <c r="DY11" s="630"/>
      <c r="DZ11" s="630"/>
      <c r="EA11" s="630"/>
      <c r="EB11" s="630"/>
      <c r="EC11" s="666"/>
    </row>
    <row r="12" spans="2:143" ht="11.25" customHeight="1">
      <c r="B12" s="626" t="s">
        <v>247</v>
      </c>
      <c r="C12" s="627"/>
      <c r="D12" s="627"/>
      <c r="E12" s="627"/>
      <c r="F12" s="627"/>
      <c r="G12" s="627"/>
      <c r="H12" s="627"/>
      <c r="I12" s="627"/>
      <c r="J12" s="627"/>
      <c r="K12" s="627"/>
      <c r="L12" s="627"/>
      <c r="M12" s="627"/>
      <c r="N12" s="627"/>
      <c r="O12" s="627"/>
      <c r="P12" s="627"/>
      <c r="Q12" s="628"/>
      <c r="R12" s="629">
        <v>193042</v>
      </c>
      <c r="S12" s="630"/>
      <c r="T12" s="630"/>
      <c r="U12" s="630"/>
      <c r="V12" s="630"/>
      <c r="W12" s="630"/>
      <c r="X12" s="630"/>
      <c r="Y12" s="631"/>
      <c r="Z12" s="685">
        <v>2.8</v>
      </c>
      <c r="AA12" s="685"/>
      <c r="AB12" s="685"/>
      <c r="AC12" s="685"/>
      <c r="AD12" s="686">
        <v>193042</v>
      </c>
      <c r="AE12" s="686"/>
      <c r="AF12" s="686"/>
      <c r="AG12" s="686"/>
      <c r="AH12" s="686"/>
      <c r="AI12" s="686"/>
      <c r="AJ12" s="686"/>
      <c r="AK12" s="686"/>
      <c r="AL12" s="632">
        <v>4.7</v>
      </c>
      <c r="AM12" s="633"/>
      <c r="AN12" s="633"/>
      <c r="AO12" s="687"/>
      <c r="AP12" s="626" t="s">
        <v>248</v>
      </c>
      <c r="AQ12" s="627"/>
      <c r="AR12" s="627"/>
      <c r="AS12" s="627"/>
      <c r="AT12" s="627"/>
      <c r="AU12" s="627"/>
      <c r="AV12" s="627"/>
      <c r="AW12" s="627"/>
      <c r="AX12" s="627"/>
      <c r="AY12" s="627"/>
      <c r="AZ12" s="627"/>
      <c r="BA12" s="627"/>
      <c r="BB12" s="627"/>
      <c r="BC12" s="627"/>
      <c r="BD12" s="627"/>
      <c r="BE12" s="627"/>
      <c r="BF12" s="628"/>
      <c r="BG12" s="629">
        <v>558615</v>
      </c>
      <c r="BH12" s="630"/>
      <c r="BI12" s="630"/>
      <c r="BJ12" s="630"/>
      <c r="BK12" s="630"/>
      <c r="BL12" s="630"/>
      <c r="BM12" s="630"/>
      <c r="BN12" s="631"/>
      <c r="BO12" s="685">
        <v>47.5</v>
      </c>
      <c r="BP12" s="685"/>
      <c r="BQ12" s="685"/>
      <c r="BR12" s="685"/>
      <c r="BS12" s="617" t="s">
        <v>127</v>
      </c>
      <c r="BT12" s="630"/>
      <c r="BU12" s="630"/>
      <c r="BV12" s="630"/>
      <c r="BW12" s="630"/>
      <c r="BX12" s="630"/>
      <c r="BY12" s="630"/>
      <c r="BZ12" s="630"/>
      <c r="CA12" s="630"/>
      <c r="CB12" s="666"/>
      <c r="CD12" s="667" t="s">
        <v>249</v>
      </c>
      <c r="CE12" s="664"/>
      <c r="CF12" s="664"/>
      <c r="CG12" s="664"/>
      <c r="CH12" s="664"/>
      <c r="CI12" s="664"/>
      <c r="CJ12" s="664"/>
      <c r="CK12" s="664"/>
      <c r="CL12" s="664"/>
      <c r="CM12" s="664"/>
      <c r="CN12" s="664"/>
      <c r="CO12" s="664"/>
      <c r="CP12" s="664"/>
      <c r="CQ12" s="665"/>
      <c r="CR12" s="629">
        <v>493196</v>
      </c>
      <c r="CS12" s="630"/>
      <c r="CT12" s="630"/>
      <c r="CU12" s="630"/>
      <c r="CV12" s="630"/>
      <c r="CW12" s="630"/>
      <c r="CX12" s="630"/>
      <c r="CY12" s="631"/>
      <c r="CZ12" s="685">
        <v>7.2</v>
      </c>
      <c r="DA12" s="685"/>
      <c r="DB12" s="685"/>
      <c r="DC12" s="685"/>
      <c r="DD12" s="617">
        <v>136853</v>
      </c>
      <c r="DE12" s="630"/>
      <c r="DF12" s="630"/>
      <c r="DG12" s="630"/>
      <c r="DH12" s="630"/>
      <c r="DI12" s="630"/>
      <c r="DJ12" s="630"/>
      <c r="DK12" s="630"/>
      <c r="DL12" s="630"/>
      <c r="DM12" s="630"/>
      <c r="DN12" s="630"/>
      <c r="DO12" s="630"/>
      <c r="DP12" s="631"/>
      <c r="DQ12" s="617">
        <v>326639</v>
      </c>
      <c r="DR12" s="630"/>
      <c r="DS12" s="630"/>
      <c r="DT12" s="630"/>
      <c r="DU12" s="630"/>
      <c r="DV12" s="630"/>
      <c r="DW12" s="630"/>
      <c r="DX12" s="630"/>
      <c r="DY12" s="630"/>
      <c r="DZ12" s="630"/>
      <c r="EA12" s="630"/>
      <c r="EB12" s="630"/>
      <c r="EC12" s="666"/>
    </row>
    <row r="13" spans="2:143" ht="11.25" customHeight="1">
      <c r="B13" s="626" t="s">
        <v>250</v>
      </c>
      <c r="C13" s="627"/>
      <c r="D13" s="627"/>
      <c r="E13" s="627"/>
      <c r="F13" s="627"/>
      <c r="G13" s="627"/>
      <c r="H13" s="627"/>
      <c r="I13" s="627"/>
      <c r="J13" s="627"/>
      <c r="K13" s="627"/>
      <c r="L13" s="627"/>
      <c r="M13" s="627"/>
      <c r="N13" s="627"/>
      <c r="O13" s="627"/>
      <c r="P13" s="627"/>
      <c r="Q13" s="628"/>
      <c r="R13" s="629">
        <v>721</v>
      </c>
      <c r="S13" s="630"/>
      <c r="T13" s="630"/>
      <c r="U13" s="630"/>
      <c r="V13" s="630"/>
      <c r="W13" s="630"/>
      <c r="X13" s="630"/>
      <c r="Y13" s="631"/>
      <c r="Z13" s="685">
        <v>0</v>
      </c>
      <c r="AA13" s="685"/>
      <c r="AB13" s="685"/>
      <c r="AC13" s="685"/>
      <c r="AD13" s="686">
        <v>721</v>
      </c>
      <c r="AE13" s="686"/>
      <c r="AF13" s="686"/>
      <c r="AG13" s="686"/>
      <c r="AH13" s="686"/>
      <c r="AI13" s="686"/>
      <c r="AJ13" s="686"/>
      <c r="AK13" s="686"/>
      <c r="AL13" s="632">
        <v>0</v>
      </c>
      <c r="AM13" s="633"/>
      <c r="AN13" s="633"/>
      <c r="AO13" s="687"/>
      <c r="AP13" s="626" t="s">
        <v>251</v>
      </c>
      <c r="AQ13" s="627"/>
      <c r="AR13" s="627"/>
      <c r="AS13" s="627"/>
      <c r="AT13" s="627"/>
      <c r="AU13" s="627"/>
      <c r="AV13" s="627"/>
      <c r="AW13" s="627"/>
      <c r="AX13" s="627"/>
      <c r="AY13" s="627"/>
      <c r="AZ13" s="627"/>
      <c r="BA13" s="627"/>
      <c r="BB13" s="627"/>
      <c r="BC13" s="627"/>
      <c r="BD13" s="627"/>
      <c r="BE13" s="627"/>
      <c r="BF13" s="628"/>
      <c r="BG13" s="629">
        <v>557624</v>
      </c>
      <c r="BH13" s="630"/>
      <c r="BI13" s="630"/>
      <c r="BJ13" s="630"/>
      <c r="BK13" s="630"/>
      <c r="BL13" s="630"/>
      <c r="BM13" s="630"/>
      <c r="BN13" s="631"/>
      <c r="BO13" s="685">
        <v>47.5</v>
      </c>
      <c r="BP13" s="685"/>
      <c r="BQ13" s="685"/>
      <c r="BR13" s="685"/>
      <c r="BS13" s="617" t="s">
        <v>230</v>
      </c>
      <c r="BT13" s="630"/>
      <c r="BU13" s="630"/>
      <c r="BV13" s="630"/>
      <c r="BW13" s="630"/>
      <c r="BX13" s="630"/>
      <c r="BY13" s="630"/>
      <c r="BZ13" s="630"/>
      <c r="CA13" s="630"/>
      <c r="CB13" s="666"/>
      <c r="CD13" s="667" t="s">
        <v>252</v>
      </c>
      <c r="CE13" s="664"/>
      <c r="CF13" s="664"/>
      <c r="CG13" s="664"/>
      <c r="CH13" s="664"/>
      <c r="CI13" s="664"/>
      <c r="CJ13" s="664"/>
      <c r="CK13" s="664"/>
      <c r="CL13" s="664"/>
      <c r="CM13" s="664"/>
      <c r="CN13" s="664"/>
      <c r="CO13" s="664"/>
      <c r="CP13" s="664"/>
      <c r="CQ13" s="665"/>
      <c r="CR13" s="629">
        <v>1105788</v>
      </c>
      <c r="CS13" s="630"/>
      <c r="CT13" s="630"/>
      <c r="CU13" s="630"/>
      <c r="CV13" s="630"/>
      <c r="CW13" s="630"/>
      <c r="CX13" s="630"/>
      <c r="CY13" s="631"/>
      <c r="CZ13" s="685">
        <v>16.100000000000001</v>
      </c>
      <c r="DA13" s="685"/>
      <c r="DB13" s="685"/>
      <c r="DC13" s="685"/>
      <c r="DD13" s="617">
        <v>151057</v>
      </c>
      <c r="DE13" s="630"/>
      <c r="DF13" s="630"/>
      <c r="DG13" s="630"/>
      <c r="DH13" s="630"/>
      <c r="DI13" s="630"/>
      <c r="DJ13" s="630"/>
      <c r="DK13" s="630"/>
      <c r="DL13" s="630"/>
      <c r="DM13" s="630"/>
      <c r="DN13" s="630"/>
      <c r="DO13" s="630"/>
      <c r="DP13" s="631"/>
      <c r="DQ13" s="617">
        <v>769174</v>
      </c>
      <c r="DR13" s="630"/>
      <c r="DS13" s="630"/>
      <c r="DT13" s="630"/>
      <c r="DU13" s="630"/>
      <c r="DV13" s="630"/>
      <c r="DW13" s="630"/>
      <c r="DX13" s="630"/>
      <c r="DY13" s="630"/>
      <c r="DZ13" s="630"/>
      <c r="EA13" s="630"/>
      <c r="EB13" s="630"/>
      <c r="EC13" s="666"/>
    </row>
    <row r="14" spans="2:143" ht="11.25" customHeight="1">
      <c r="B14" s="626" t="s">
        <v>253</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85" t="s">
        <v>127</v>
      </c>
      <c r="AA14" s="685"/>
      <c r="AB14" s="685"/>
      <c r="AC14" s="685"/>
      <c r="AD14" s="686" t="s">
        <v>230</v>
      </c>
      <c r="AE14" s="686"/>
      <c r="AF14" s="686"/>
      <c r="AG14" s="686"/>
      <c r="AH14" s="686"/>
      <c r="AI14" s="686"/>
      <c r="AJ14" s="686"/>
      <c r="AK14" s="686"/>
      <c r="AL14" s="632" t="s">
        <v>244</v>
      </c>
      <c r="AM14" s="633"/>
      <c r="AN14" s="633"/>
      <c r="AO14" s="687"/>
      <c r="AP14" s="626" t="s">
        <v>254</v>
      </c>
      <c r="AQ14" s="627"/>
      <c r="AR14" s="627"/>
      <c r="AS14" s="627"/>
      <c r="AT14" s="627"/>
      <c r="AU14" s="627"/>
      <c r="AV14" s="627"/>
      <c r="AW14" s="627"/>
      <c r="AX14" s="627"/>
      <c r="AY14" s="627"/>
      <c r="AZ14" s="627"/>
      <c r="BA14" s="627"/>
      <c r="BB14" s="627"/>
      <c r="BC14" s="627"/>
      <c r="BD14" s="627"/>
      <c r="BE14" s="627"/>
      <c r="BF14" s="628"/>
      <c r="BG14" s="629">
        <v>21149</v>
      </c>
      <c r="BH14" s="630"/>
      <c r="BI14" s="630"/>
      <c r="BJ14" s="630"/>
      <c r="BK14" s="630"/>
      <c r="BL14" s="630"/>
      <c r="BM14" s="630"/>
      <c r="BN14" s="631"/>
      <c r="BO14" s="685">
        <v>1.8</v>
      </c>
      <c r="BP14" s="685"/>
      <c r="BQ14" s="685"/>
      <c r="BR14" s="685"/>
      <c r="BS14" s="617" t="s">
        <v>127</v>
      </c>
      <c r="BT14" s="630"/>
      <c r="BU14" s="630"/>
      <c r="BV14" s="630"/>
      <c r="BW14" s="630"/>
      <c r="BX14" s="630"/>
      <c r="BY14" s="630"/>
      <c r="BZ14" s="630"/>
      <c r="CA14" s="630"/>
      <c r="CB14" s="666"/>
      <c r="CD14" s="667" t="s">
        <v>255</v>
      </c>
      <c r="CE14" s="664"/>
      <c r="CF14" s="664"/>
      <c r="CG14" s="664"/>
      <c r="CH14" s="664"/>
      <c r="CI14" s="664"/>
      <c r="CJ14" s="664"/>
      <c r="CK14" s="664"/>
      <c r="CL14" s="664"/>
      <c r="CM14" s="664"/>
      <c r="CN14" s="664"/>
      <c r="CO14" s="664"/>
      <c r="CP14" s="664"/>
      <c r="CQ14" s="665"/>
      <c r="CR14" s="629">
        <v>314034</v>
      </c>
      <c r="CS14" s="630"/>
      <c r="CT14" s="630"/>
      <c r="CU14" s="630"/>
      <c r="CV14" s="630"/>
      <c r="CW14" s="630"/>
      <c r="CX14" s="630"/>
      <c r="CY14" s="631"/>
      <c r="CZ14" s="685">
        <v>4.5999999999999996</v>
      </c>
      <c r="DA14" s="685"/>
      <c r="DB14" s="685"/>
      <c r="DC14" s="685"/>
      <c r="DD14" s="617" t="s">
        <v>230</v>
      </c>
      <c r="DE14" s="630"/>
      <c r="DF14" s="630"/>
      <c r="DG14" s="630"/>
      <c r="DH14" s="630"/>
      <c r="DI14" s="630"/>
      <c r="DJ14" s="630"/>
      <c r="DK14" s="630"/>
      <c r="DL14" s="630"/>
      <c r="DM14" s="630"/>
      <c r="DN14" s="630"/>
      <c r="DO14" s="630"/>
      <c r="DP14" s="631"/>
      <c r="DQ14" s="617">
        <v>308434</v>
      </c>
      <c r="DR14" s="630"/>
      <c r="DS14" s="630"/>
      <c r="DT14" s="630"/>
      <c r="DU14" s="630"/>
      <c r="DV14" s="630"/>
      <c r="DW14" s="630"/>
      <c r="DX14" s="630"/>
      <c r="DY14" s="630"/>
      <c r="DZ14" s="630"/>
      <c r="EA14" s="630"/>
      <c r="EB14" s="630"/>
      <c r="EC14" s="666"/>
    </row>
    <row r="15" spans="2:143" ht="11.25" customHeight="1">
      <c r="B15" s="626" t="s">
        <v>256</v>
      </c>
      <c r="C15" s="627"/>
      <c r="D15" s="627"/>
      <c r="E15" s="627"/>
      <c r="F15" s="627"/>
      <c r="G15" s="627"/>
      <c r="H15" s="627"/>
      <c r="I15" s="627"/>
      <c r="J15" s="627"/>
      <c r="K15" s="627"/>
      <c r="L15" s="627"/>
      <c r="M15" s="627"/>
      <c r="N15" s="627"/>
      <c r="O15" s="627"/>
      <c r="P15" s="627"/>
      <c r="Q15" s="628"/>
      <c r="R15" s="629">
        <v>15499</v>
      </c>
      <c r="S15" s="630"/>
      <c r="T15" s="630"/>
      <c r="U15" s="630"/>
      <c r="V15" s="630"/>
      <c r="W15" s="630"/>
      <c r="X15" s="630"/>
      <c r="Y15" s="631"/>
      <c r="Z15" s="685">
        <v>0.2</v>
      </c>
      <c r="AA15" s="685"/>
      <c r="AB15" s="685"/>
      <c r="AC15" s="685"/>
      <c r="AD15" s="686">
        <v>15499</v>
      </c>
      <c r="AE15" s="686"/>
      <c r="AF15" s="686"/>
      <c r="AG15" s="686"/>
      <c r="AH15" s="686"/>
      <c r="AI15" s="686"/>
      <c r="AJ15" s="686"/>
      <c r="AK15" s="686"/>
      <c r="AL15" s="632">
        <v>0.4</v>
      </c>
      <c r="AM15" s="633"/>
      <c r="AN15" s="633"/>
      <c r="AO15" s="687"/>
      <c r="AP15" s="626" t="s">
        <v>257</v>
      </c>
      <c r="AQ15" s="627"/>
      <c r="AR15" s="627"/>
      <c r="AS15" s="627"/>
      <c r="AT15" s="627"/>
      <c r="AU15" s="627"/>
      <c r="AV15" s="627"/>
      <c r="AW15" s="627"/>
      <c r="AX15" s="627"/>
      <c r="AY15" s="627"/>
      <c r="AZ15" s="627"/>
      <c r="BA15" s="627"/>
      <c r="BB15" s="627"/>
      <c r="BC15" s="627"/>
      <c r="BD15" s="627"/>
      <c r="BE15" s="627"/>
      <c r="BF15" s="628"/>
      <c r="BG15" s="629">
        <v>82533</v>
      </c>
      <c r="BH15" s="630"/>
      <c r="BI15" s="630"/>
      <c r="BJ15" s="630"/>
      <c r="BK15" s="630"/>
      <c r="BL15" s="630"/>
      <c r="BM15" s="630"/>
      <c r="BN15" s="631"/>
      <c r="BO15" s="685">
        <v>7</v>
      </c>
      <c r="BP15" s="685"/>
      <c r="BQ15" s="685"/>
      <c r="BR15" s="685"/>
      <c r="BS15" s="617" t="s">
        <v>127</v>
      </c>
      <c r="BT15" s="630"/>
      <c r="BU15" s="630"/>
      <c r="BV15" s="630"/>
      <c r="BW15" s="630"/>
      <c r="BX15" s="630"/>
      <c r="BY15" s="630"/>
      <c r="BZ15" s="630"/>
      <c r="CA15" s="630"/>
      <c r="CB15" s="666"/>
      <c r="CD15" s="667" t="s">
        <v>258</v>
      </c>
      <c r="CE15" s="664"/>
      <c r="CF15" s="664"/>
      <c r="CG15" s="664"/>
      <c r="CH15" s="664"/>
      <c r="CI15" s="664"/>
      <c r="CJ15" s="664"/>
      <c r="CK15" s="664"/>
      <c r="CL15" s="664"/>
      <c r="CM15" s="664"/>
      <c r="CN15" s="664"/>
      <c r="CO15" s="664"/>
      <c r="CP15" s="664"/>
      <c r="CQ15" s="665"/>
      <c r="CR15" s="629">
        <v>560682</v>
      </c>
      <c r="CS15" s="630"/>
      <c r="CT15" s="630"/>
      <c r="CU15" s="630"/>
      <c r="CV15" s="630"/>
      <c r="CW15" s="630"/>
      <c r="CX15" s="630"/>
      <c r="CY15" s="631"/>
      <c r="CZ15" s="685">
        <v>8.1999999999999993</v>
      </c>
      <c r="DA15" s="685"/>
      <c r="DB15" s="685"/>
      <c r="DC15" s="685"/>
      <c r="DD15" s="617">
        <v>45115</v>
      </c>
      <c r="DE15" s="630"/>
      <c r="DF15" s="630"/>
      <c r="DG15" s="630"/>
      <c r="DH15" s="630"/>
      <c r="DI15" s="630"/>
      <c r="DJ15" s="630"/>
      <c r="DK15" s="630"/>
      <c r="DL15" s="630"/>
      <c r="DM15" s="630"/>
      <c r="DN15" s="630"/>
      <c r="DO15" s="630"/>
      <c r="DP15" s="631"/>
      <c r="DQ15" s="617">
        <v>500746</v>
      </c>
      <c r="DR15" s="630"/>
      <c r="DS15" s="630"/>
      <c r="DT15" s="630"/>
      <c r="DU15" s="630"/>
      <c r="DV15" s="630"/>
      <c r="DW15" s="630"/>
      <c r="DX15" s="630"/>
      <c r="DY15" s="630"/>
      <c r="DZ15" s="630"/>
      <c r="EA15" s="630"/>
      <c r="EB15" s="630"/>
      <c r="EC15" s="666"/>
    </row>
    <row r="16" spans="2:143" ht="11.25" customHeight="1">
      <c r="B16" s="626" t="s">
        <v>259</v>
      </c>
      <c r="C16" s="627"/>
      <c r="D16" s="627"/>
      <c r="E16" s="627"/>
      <c r="F16" s="627"/>
      <c r="G16" s="627"/>
      <c r="H16" s="627"/>
      <c r="I16" s="627"/>
      <c r="J16" s="627"/>
      <c r="K16" s="627"/>
      <c r="L16" s="627"/>
      <c r="M16" s="627"/>
      <c r="N16" s="627"/>
      <c r="O16" s="627"/>
      <c r="P16" s="627"/>
      <c r="Q16" s="628"/>
      <c r="R16" s="629" t="s">
        <v>230</v>
      </c>
      <c r="S16" s="630"/>
      <c r="T16" s="630"/>
      <c r="U16" s="630"/>
      <c r="V16" s="630"/>
      <c r="W16" s="630"/>
      <c r="X16" s="630"/>
      <c r="Y16" s="631"/>
      <c r="Z16" s="685" t="s">
        <v>230</v>
      </c>
      <c r="AA16" s="685"/>
      <c r="AB16" s="685"/>
      <c r="AC16" s="685"/>
      <c r="AD16" s="686" t="s">
        <v>127</v>
      </c>
      <c r="AE16" s="686"/>
      <c r="AF16" s="686"/>
      <c r="AG16" s="686"/>
      <c r="AH16" s="686"/>
      <c r="AI16" s="686"/>
      <c r="AJ16" s="686"/>
      <c r="AK16" s="686"/>
      <c r="AL16" s="632" t="s">
        <v>230</v>
      </c>
      <c r="AM16" s="633"/>
      <c r="AN16" s="633"/>
      <c r="AO16" s="687"/>
      <c r="AP16" s="626" t="s">
        <v>260</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85" t="s">
        <v>230</v>
      </c>
      <c r="BP16" s="685"/>
      <c r="BQ16" s="685"/>
      <c r="BR16" s="685"/>
      <c r="BS16" s="617" t="s">
        <v>244</v>
      </c>
      <c r="BT16" s="630"/>
      <c r="BU16" s="630"/>
      <c r="BV16" s="630"/>
      <c r="BW16" s="630"/>
      <c r="BX16" s="630"/>
      <c r="BY16" s="630"/>
      <c r="BZ16" s="630"/>
      <c r="CA16" s="630"/>
      <c r="CB16" s="666"/>
      <c r="CD16" s="667" t="s">
        <v>261</v>
      </c>
      <c r="CE16" s="664"/>
      <c r="CF16" s="664"/>
      <c r="CG16" s="664"/>
      <c r="CH16" s="664"/>
      <c r="CI16" s="664"/>
      <c r="CJ16" s="664"/>
      <c r="CK16" s="664"/>
      <c r="CL16" s="664"/>
      <c r="CM16" s="664"/>
      <c r="CN16" s="664"/>
      <c r="CO16" s="664"/>
      <c r="CP16" s="664"/>
      <c r="CQ16" s="665"/>
      <c r="CR16" s="629">
        <v>7563</v>
      </c>
      <c r="CS16" s="630"/>
      <c r="CT16" s="630"/>
      <c r="CU16" s="630"/>
      <c r="CV16" s="630"/>
      <c r="CW16" s="630"/>
      <c r="CX16" s="630"/>
      <c r="CY16" s="631"/>
      <c r="CZ16" s="685">
        <v>0.1</v>
      </c>
      <c r="DA16" s="685"/>
      <c r="DB16" s="685"/>
      <c r="DC16" s="685"/>
      <c r="DD16" s="617" t="s">
        <v>127</v>
      </c>
      <c r="DE16" s="630"/>
      <c r="DF16" s="630"/>
      <c r="DG16" s="630"/>
      <c r="DH16" s="630"/>
      <c r="DI16" s="630"/>
      <c r="DJ16" s="630"/>
      <c r="DK16" s="630"/>
      <c r="DL16" s="630"/>
      <c r="DM16" s="630"/>
      <c r="DN16" s="630"/>
      <c r="DO16" s="630"/>
      <c r="DP16" s="631"/>
      <c r="DQ16" s="617">
        <v>463</v>
      </c>
      <c r="DR16" s="630"/>
      <c r="DS16" s="630"/>
      <c r="DT16" s="630"/>
      <c r="DU16" s="630"/>
      <c r="DV16" s="630"/>
      <c r="DW16" s="630"/>
      <c r="DX16" s="630"/>
      <c r="DY16" s="630"/>
      <c r="DZ16" s="630"/>
      <c r="EA16" s="630"/>
      <c r="EB16" s="630"/>
      <c r="EC16" s="666"/>
    </row>
    <row r="17" spans="2:133" ht="11.25" customHeight="1">
      <c r="B17" s="626" t="s">
        <v>262</v>
      </c>
      <c r="C17" s="627"/>
      <c r="D17" s="627"/>
      <c r="E17" s="627"/>
      <c r="F17" s="627"/>
      <c r="G17" s="627"/>
      <c r="H17" s="627"/>
      <c r="I17" s="627"/>
      <c r="J17" s="627"/>
      <c r="K17" s="627"/>
      <c r="L17" s="627"/>
      <c r="M17" s="627"/>
      <c r="N17" s="627"/>
      <c r="O17" s="627"/>
      <c r="P17" s="627"/>
      <c r="Q17" s="628"/>
      <c r="R17" s="629">
        <v>1764</v>
      </c>
      <c r="S17" s="630"/>
      <c r="T17" s="630"/>
      <c r="U17" s="630"/>
      <c r="V17" s="630"/>
      <c r="W17" s="630"/>
      <c r="X17" s="630"/>
      <c r="Y17" s="631"/>
      <c r="Z17" s="685">
        <v>0</v>
      </c>
      <c r="AA17" s="685"/>
      <c r="AB17" s="685"/>
      <c r="AC17" s="685"/>
      <c r="AD17" s="686">
        <v>1764</v>
      </c>
      <c r="AE17" s="686"/>
      <c r="AF17" s="686"/>
      <c r="AG17" s="686"/>
      <c r="AH17" s="686"/>
      <c r="AI17" s="686"/>
      <c r="AJ17" s="686"/>
      <c r="AK17" s="686"/>
      <c r="AL17" s="632">
        <v>0</v>
      </c>
      <c r="AM17" s="633"/>
      <c r="AN17" s="633"/>
      <c r="AO17" s="687"/>
      <c r="AP17" s="626" t="s">
        <v>263</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85" t="s">
        <v>230</v>
      </c>
      <c r="BP17" s="685"/>
      <c r="BQ17" s="685"/>
      <c r="BR17" s="685"/>
      <c r="BS17" s="617" t="s">
        <v>230</v>
      </c>
      <c r="BT17" s="630"/>
      <c r="BU17" s="630"/>
      <c r="BV17" s="630"/>
      <c r="BW17" s="630"/>
      <c r="BX17" s="630"/>
      <c r="BY17" s="630"/>
      <c r="BZ17" s="630"/>
      <c r="CA17" s="630"/>
      <c r="CB17" s="666"/>
      <c r="CD17" s="667" t="s">
        <v>264</v>
      </c>
      <c r="CE17" s="664"/>
      <c r="CF17" s="664"/>
      <c r="CG17" s="664"/>
      <c r="CH17" s="664"/>
      <c r="CI17" s="664"/>
      <c r="CJ17" s="664"/>
      <c r="CK17" s="664"/>
      <c r="CL17" s="664"/>
      <c r="CM17" s="664"/>
      <c r="CN17" s="664"/>
      <c r="CO17" s="664"/>
      <c r="CP17" s="664"/>
      <c r="CQ17" s="665"/>
      <c r="CR17" s="629">
        <v>870685</v>
      </c>
      <c r="CS17" s="630"/>
      <c r="CT17" s="630"/>
      <c r="CU17" s="630"/>
      <c r="CV17" s="630"/>
      <c r="CW17" s="630"/>
      <c r="CX17" s="630"/>
      <c r="CY17" s="631"/>
      <c r="CZ17" s="685">
        <v>12.7</v>
      </c>
      <c r="DA17" s="685"/>
      <c r="DB17" s="685"/>
      <c r="DC17" s="685"/>
      <c r="DD17" s="617" t="s">
        <v>230</v>
      </c>
      <c r="DE17" s="630"/>
      <c r="DF17" s="630"/>
      <c r="DG17" s="630"/>
      <c r="DH17" s="630"/>
      <c r="DI17" s="630"/>
      <c r="DJ17" s="630"/>
      <c r="DK17" s="630"/>
      <c r="DL17" s="630"/>
      <c r="DM17" s="630"/>
      <c r="DN17" s="630"/>
      <c r="DO17" s="630"/>
      <c r="DP17" s="631"/>
      <c r="DQ17" s="617">
        <v>728293</v>
      </c>
      <c r="DR17" s="630"/>
      <c r="DS17" s="630"/>
      <c r="DT17" s="630"/>
      <c r="DU17" s="630"/>
      <c r="DV17" s="630"/>
      <c r="DW17" s="630"/>
      <c r="DX17" s="630"/>
      <c r="DY17" s="630"/>
      <c r="DZ17" s="630"/>
      <c r="EA17" s="630"/>
      <c r="EB17" s="630"/>
      <c r="EC17" s="666"/>
    </row>
    <row r="18" spans="2:133" ht="11.25" customHeight="1">
      <c r="B18" s="626" t="s">
        <v>265</v>
      </c>
      <c r="C18" s="627"/>
      <c r="D18" s="627"/>
      <c r="E18" s="627"/>
      <c r="F18" s="627"/>
      <c r="G18" s="627"/>
      <c r="H18" s="627"/>
      <c r="I18" s="627"/>
      <c r="J18" s="627"/>
      <c r="K18" s="627"/>
      <c r="L18" s="627"/>
      <c r="M18" s="627"/>
      <c r="N18" s="627"/>
      <c r="O18" s="627"/>
      <c r="P18" s="627"/>
      <c r="Q18" s="628"/>
      <c r="R18" s="629">
        <v>3220284</v>
      </c>
      <c r="S18" s="630"/>
      <c r="T18" s="630"/>
      <c r="U18" s="630"/>
      <c r="V18" s="630"/>
      <c r="W18" s="630"/>
      <c r="X18" s="630"/>
      <c r="Y18" s="631"/>
      <c r="Z18" s="685">
        <v>46.3</v>
      </c>
      <c r="AA18" s="685"/>
      <c r="AB18" s="685"/>
      <c r="AC18" s="685"/>
      <c r="AD18" s="686">
        <v>2676873</v>
      </c>
      <c r="AE18" s="686"/>
      <c r="AF18" s="686"/>
      <c r="AG18" s="686"/>
      <c r="AH18" s="686"/>
      <c r="AI18" s="686"/>
      <c r="AJ18" s="686"/>
      <c r="AK18" s="686"/>
      <c r="AL18" s="632">
        <v>64.5</v>
      </c>
      <c r="AM18" s="633"/>
      <c r="AN18" s="633"/>
      <c r="AO18" s="687"/>
      <c r="AP18" s="626" t="s">
        <v>266</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85" t="s">
        <v>230</v>
      </c>
      <c r="BP18" s="685"/>
      <c r="BQ18" s="685"/>
      <c r="BR18" s="685"/>
      <c r="BS18" s="617" t="s">
        <v>127</v>
      </c>
      <c r="BT18" s="630"/>
      <c r="BU18" s="630"/>
      <c r="BV18" s="630"/>
      <c r="BW18" s="630"/>
      <c r="BX18" s="630"/>
      <c r="BY18" s="630"/>
      <c r="BZ18" s="630"/>
      <c r="CA18" s="630"/>
      <c r="CB18" s="666"/>
      <c r="CD18" s="667" t="s">
        <v>267</v>
      </c>
      <c r="CE18" s="664"/>
      <c r="CF18" s="664"/>
      <c r="CG18" s="664"/>
      <c r="CH18" s="664"/>
      <c r="CI18" s="664"/>
      <c r="CJ18" s="664"/>
      <c r="CK18" s="664"/>
      <c r="CL18" s="664"/>
      <c r="CM18" s="664"/>
      <c r="CN18" s="664"/>
      <c r="CO18" s="664"/>
      <c r="CP18" s="664"/>
      <c r="CQ18" s="665"/>
      <c r="CR18" s="629" t="s">
        <v>127</v>
      </c>
      <c r="CS18" s="630"/>
      <c r="CT18" s="630"/>
      <c r="CU18" s="630"/>
      <c r="CV18" s="630"/>
      <c r="CW18" s="630"/>
      <c r="CX18" s="630"/>
      <c r="CY18" s="631"/>
      <c r="CZ18" s="685" t="s">
        <v>127</v>
      </c>
      <c r="DA18" s="685"/>
      <c r="DB18" s="685"/>
      <c r="DC18" s="685"/>
      <c r="DD18" s="617" t="s">
        <v>230</v>
      </c>
      <c r="DE18" s="630"/>
      <c r="DF18" s="630"/>
      <c r="DG18" s="630"/>
      <c r="DH18" s="630"/>
      <c r="DI18" s="630"/>
      <c r="DJ18" s="630"/>
      <c r="DK18" s="630"/>
      <c r="DL18" s="630"/>
      <c r="DM18" s="630"/>
      <c r="DN18" s="630"/>
      <c r="DO18" s="630"/>
      <c r="DP18" s="631"/>
      <c r="DQ18" s="617" t="s">
        <v>127</v>
      </c>
      <c r="DR18" s="630"/>
      <c r="DS18" s="630"/>
      <c r="DT18" s="630"/>
      <c r="DU18" s="630"/>
      <c r="DV18" s="630"/>
      <c r="DW18" s="630"/>
      <c r="DX18" s="630"/>
      <c r="DY18" s="630"/>
      <c r="DZ18" s="630"/>
      <c r="EA18" s="630"/>
      <c r="EB18" s="630"/>
      <c r="EC18" s="666"/>
    </row>
    <row r="19" spans="2:133" ht="11.25" customHeight="1">
      <c r="B19" s="626" t="s">
        <v>268</v>
      </c>
      <c r="C19" s="627"/>
      <c r="D19" s="627"/>
      <c r="E19" s="627"/>
      <c r="F19" s="627"/>
      <c r="G19" s="627"/>
      <c r="H19" s="627"/>
      <c r="I19" s="627"/>
      <c r="J19" s="627"/>
      <c r="K19" s="627"/>
      <c r="L19" s="627"/>
      <c r="M19" s="627"/>
      <c r="N19" s="627"/>
      <c r="O19" s="627"/>
      <c r="P19" s="627"/>
      <c r="Q19" s="628"/>
      <c r="R19" s="629">
        <v>2676873</v>
      </c>
      <c r="S19" s="630"/>
      <c r="T19" s="630"/>
      <c r="U19" s="630"/>
      <c r="V19" s="630"/>
      <c r="W19" s="630"/>
      <c r="X19" s="630"/>
      <c r="Y19" s="631"/>
      <c r="Z19" s="685">
        <v>38.5</v>
      </c>
      <c r="AA19" s="685"/>
      <c r="AB19" s="685"/>
      <c r="AC19" s="685"/>
      <c r="AD19" s="686">
        <v>2676873</v>
      </c>
      <c r="AE19" s="686"/>
      <c r="AF19" s="686"/>
      <c r="AG19" s="686"/>
      <c r="AH19" s="686"/>
      <c r="AI19" s="686"/>
      <c r="AJ19" s="686"/>
      <c r="AK19" s="686"/>
      <c r="AL19" s="632">
        <v>64.5</v>
      </c>
      <c r="AM19" s="633"/>
      <c r="AN19" s="633"/>
      <c r="AO19" s="687"/>
      <c r="AP19" s="626" t="s">
        <v>269</v>
      </c>
      <c r="AQ19" s="627"/>
      <c r="AR19" s="627"/>
      <c r="AS19" s="627"/>
      <c r="AT19" s="627"/>
      <c r="AU19" s="627"/>
      <c r="AV19" s="627"/>
      <c r="AW19" s="627"/>
      <c r="AX19" s="627"/>
      <c r="AY19" s="627"/>
      <c r="AZ19" s="627"/>
      <c r="BA19" s="627"/>
      <c r="BB19" s="627"/>
      <c r="BC19" s="627"/>
      <c r="BD19" s="627"/>
      <c r="BE19" s="627"/>
      <c r="BF19" s="628"/>
      <c r="BG19" s="629">
        <v>103154</v>
      </c>
      <c r="BH19" s="630"/>
      <c r="BI19" s="630"/>
      <c r="BJ19" s="630"/>
      <c r="BK19" s="630"/>
      <c r="BL19" s="630"/>
      <c r="BM19" s="630"/>
      <c r="BN19" s="631"/>
      <c r="BO19" s="685">
        <v>8.8000000000000007</v>
      </c>
      <c r="BP19" s="685"/>
      <c r="BQ19" s="685"/>
      <c r="BR19" s="685"/>
      <c r="BS19" s="617" t="s">
        <v>127</v>
      </c>
      <c r="BT19" s="630"/>
      <c r="BU19" s="630"/>
      <c r="BV19" s="630"/>
      <c r="BW19" s="630"/>
      <c r="BX19" s="630"/>
      <c r="BY19" s="630"/>
      <c r="BZ19" s="630"/>
      <c r="CA19" s="630"/>
      <c r="CB19" s="666"/>
      <c r="CD19" s="667" t="s">
        <v>270</v>
      </c>
      <c r="CE19" s="664"/>
      <c r="CF19" s="664"/>
      <c r="CG19" s="664"/>
      <c r="CH19" s="664"/>
      <c r="CI19" s="664"/>
      <c r="CJ19" s="664"/>
      <c r="CK19" s="664"/>
      <c r="CL19" s="664"/>
      <c r="CM19" s="664"/>
      <c r="CN19" s="664"/>
      <c r="CO19" s="664"/>
      <c r="CP19" s="664"/>
      <c r="CQ19" s="665"/>
      <c r="CR19" s="629" t="s">
        <v>230</v>
      </c>
      <c r="CS19" s="630"/>
      <c r="CT19" s="630"/>
      <c r="CU19" s="630"/>
      <c r="CV19" s="630"/>
      <c r="CW19" s="630"/>
      <c r="CX19" s="630"/>
      <c r="CY19" s="631"/>
      <c r="CZ19" s="685" t="s">
        <v>230</v>
      </c>
      <c r="DA19" s="685"/>
      <c r="DB19" s="685"/>
      <c r="DC19" s="685"/>
      <c r="DD19" s="617" t="s">
        <v>230</v>
      </c>
      <c r="DE19" s="630"/>
      <c r="DF19" s="630"/>
      <c r="DG19" s="630"/>
      <c r="DH19" s="630"/>
      <c r="DI19" s="630"/>
      <c r="DJ19" s="630"/>
      <c r="DK19" s="630"/>
      <c r="DL19" s="630"/>
      <c r="DM19" s="630"/>
      <c r="DN19" s="630"/>
      <c r="DO19" s="630"/>
      <c r="DP19" s="631"/>
      <c r="DQ19" s="617" t="s">
        <v>230</v>
      </c>
      <c r="DR19" s="630"/>
      <c r="DS19" s="630"/>
      <c r="DT19" s="630"/>
      <c r="DU19" s="630"/>
      <c r="DV19" s="630"/>
      <c r="DW19" s="630"/>
      <c r="DX19" s="630"/>
      <c r="DY19" s="630"/>
      <c r="DZ19" s="630"/>
      <c r="EA19" s="630"/>
      <c r="EB19" s="630"/>
      <c r="EC19" s="666"/>
    </row>
    <row r="20" spans="2:133" ht="11.25" customHeight="1">
      <c r="B20" s="626" t="s">
        <v>271</v>
      </c>
      <c r="C20" s="627"/>
      <c r="D20" s="627"/>
      <c r="E20" s="627"/>
      <c r="F20" s="627"/>
      <c r="G20" s="627"/>
      <c r="H20" s="627"/>
      <c r="I20" s="627"/>
      <c r="J20" s="627"/>
      <c r="K20" s="627"/>
      <c r="L20" s="627"/>
      <c r="M20" s="627"/>
      <c r="N20" s="627"/>
      <c r="O20" s="627"/>
      <c r="P20" s="627"/>
      <c r="Q20" s="628"/>
      <c r="R20" s="629">
        <v>543411</v>
      </c>
      <c r="S20" s="630"/>
      <c r="T20" s="630"/>
      <c r="U20" s="630"/>
      <c r="V20" s="630"/>
      <c r="W20" s="630"/>
      <c r="X20" s="630"/>
      <c r="Y20" s="631"/>
      <c r="Z20" s="685">
        <v>7.8</v>
      </c>
      <c r="AA20" s="685"/>
      <c r="AB20" s="685"/>
      <c r="AC20" s="685"/>
      <c r="AD20" s="686" t="s">
        <v>127</v>
      </c>
      <c r="AE20" s="686"/>
      <c r="AF20" s="686"/>
      <c r="AG20" s="686"/>
      <c r="AH20" s="686"/>
      <c r="AI20" s="686"/>
      <c r="AJ20" s="686"/>
      <c r="AK20" s="686"/>
      <c r="AL20" s="632" t="s">
        <v>230</v>
      </c>
      <c r="AM20" s="633"/>
      <c r="AN20" s="633"/>
      <c r="AO20" s="687"/>
      <c r="AP20" s="626" t="s">
        <v>272</v>
      </c>
      <c r="AQ20" s="627"/>
      <c r="AR20" s="627"/>
      <c r="AS20" s="627"/>
      <c r="AT20" s="627"/>
      <c r="AU20" s="627"/>
      <c r="AV20" s="627"/>
      <c r="AW20" s="627"/>
      <c r="AX20" s="627"/>
      <c r="AY20" s="627"/>
      <c r="AZ20" s="627"/>
      <c r="BA20" s="627"/>
      <c r="BB20" s="627"/>
      <c r="BC20" s="627"/>
      <c r="BD20" s="627"/>
      <c r="BE20" s="627"/>
      <c r="BF20" s="628"/>
      <c r="BG20" s="629">
        <v>103154</v>
      </c>
      <c r="BH20" s="630"/>
      <c r="BI20" s="630"/>
      <c r="BJ20" s="630"/>
      <c r="BK20" s="630"/>
      <c r="BL20" s="630"/>
      <c r="BM20" s="630"/>
      <c r="BN20" s="631"/>
      <c r="BO20" s="685">
        <v>8.8000000000000007</v>
      </c>
      <c r="BP20" s="685"/>
      <c r="BQ20" s="685"/>
      <c r="BR20" s="685"/>
      <c r="BS20" s="617" t="s">
        <v>127</v>
      </c>
      <c r="BT20" s="630"/>
      <c r="BU20" s="630"/>
      <c r="BV20" s="630"/>
      <c r="BW20" s="630"/>
      <c r="BX20" s="630"/>
      <c r="BY20" s="630"/>
      <c r="BZ20" s="630"/>
      <c r="CA20" s="630"/>
      <c r="CB20" s="666"/>
      <c r="CD20" s="667" t="s">
        <v>273</v>
      </c>
      <c r="CE20" s="664"/>
      <c r="CF20" s="664"/>
      <c r="CG20" s="664"/>
      <c r="CH20" s="664"/>
      <c r="CI20" s="664"/>
      <c r="CJ20" s="664"/>
      <c r="CK20" s="664"/>
      <c r="CL20" s="664"/>
      <c r="CM20" s="664"/>
      <c r="CN20" s="664"/>
      <c r="CO20" s="664"/>
      <c r="CP20" s="664"/>
      <c r="CQ20" s="665"/>
      <c r="CR20" s="629">
        <v>6870491</v>
      </c>
      <c r="CS20" s="630"/>
      <c r="CT20" s="630"/>
      <c r="CU20" s="630"/>
      <c r="CV20" s="630"/>
      <c r="CW20" s="630"/>
      <c r="CX20" s="630"/>
      <c r="CY20" s="631"/>
      <c r="CZ20" s="685">
        <v>100</v>
      </c>
      <c r="DA20" s="685"/>
      <c r="DB20" s="685"/>
      <c r="DC20" s="685"/>
      <c r="DD20" s="617">
        <v>649158</v>
      </c>
      <c r="DE20" s="630"/>
      <c r="DF20" s="630"/>
      <c r="DG20" s="630"/>
      <c r="DH20" s="630"/>
      <c r="DI20" s="630"/>
      <c r="DJ20" s="630"/>
      <c r="DK20" s="630"/>
      <c r="DL20" s="630"/>
      <c r="DM20" s="630"/>
      <c r="DN20" s="630"/>
      <c r="DO20" s="630"/>
      <c r="DP20" s="631"/>
      <c r="DQ20" s="617">
        <v>5098423</v>
      </c>
      <c r="DR20" s="630"/>
      <c r="DS20" s="630"/>
      <c r="DT20" s="630"/>
      <c r="DU20" s="630"/>
      <c r="DV20" s="630"/>
      <c r="DW20" s="630"/>
      <c r="DX20" s="630"/>
      <c r="DY20" s="630"/>
      <c r="DZ20" s="630"/>
      <c r="EA20" s="630"/>
      <c r="EB20" s="630"/>
      <c r="EC20" s="666"/>
    </row>
    <row r="21" spans="2:133" ht="11.25" customHeight="1">
      <c r="B21" s="626" t="s">
        <v>274</v>
      </c>
      <c r="C21" s="627"/>
      <c r="D21" s="627"/>
      <c r="E21" s="627"/>
      <c r="F21" s="627"/>
      <c r="G21" s="627"/>
      <c r="H21" s="627"/>
      <c r="I21" s="627"/>
      <c r="J21" s="627"/>
      <c r="K21" s="627"/>
      <c r="L21" s="627"/>
      <c r="M21" s="627"/>
      <c r="N21" s="627"/>
      <c r="O21" s="627"/>
      <c r="P21" s="627"/>
      <c r="Q21" s="628"/>
      <c r="R21" s="629" t="s">
        <v>244</v>
      </c>
      <c r="S21" s="630"/>
      <c r="T21" s="630"/>
      <c r="U21" s="630"/>
      <c r="V21" s="630"/>
      <c r="W21" s="630"/>
      <c r="X21" s="630"/>
      <c r="Y21" s="631"/>
      <c r="Z21" s="685" t="s">
        <v>230</v>
      </c>
      <c r="AA21" s="685"/>
      <c r="AB21" s="685"/>
      <c r="AC21" s="685"/>
      <c r="AD21" s="686" t="s">
        <v>230</v>
      </c>
      <c r="AE21" s="686"/>
      <c r="AF21" s="686"/>
      <c r="AG21" s="686"/>
      <c r="AH21" s="686"/>
      <c r="AI21" s="686"/>
      <c r="AJ21" s="686"/>
      <c r="AK21" s="686"/>
      <c r="AL21" s="632" t="s">
        <v>127</v>
      </c>
      <c r="AM21" s="633"/>
      <c r="AN21" s="633"/>
      <c r="AO21" s="687"/>
      <c r="AP21" s="731" t="s">
        <v>275</v>
      </c>
      <c r="AQ21" s="738"/>
      <c r="AR21" s="738"/>
      <c r="AS21" s="738"/>
      <c r="AT21" s="738"/>
      <c r="AU21" s="738"/>
      <c r="AV21" s="738"/>
      <c r="AW21" s="738"/>
      <c r="AX21" s="738"/>
      <c r="AY21" s="738"/>
      <c r="AZ21" s="738"/>
      <c r="BA21" s="738"/>
      <c r="BB21" s="738"/>
      <c r="BC21" s="738"/>
      <c r="BD21" s="738"/>
      <c r="BE21" s="738"/>
      <c r="BF21" s="733"/>
      <c r="BG21" s="629">
        <v>103154</v>
      </c>
      <c r="BH21" s="630"/>
      <c r="BI21" s="630"/>
      <c r="BJ21" s="630"/>
      <c r="BK21" s="630"/>
      <c r="BL21" s="630"/>
      <c r="BM21" s="630"/>
      <c r="BN21" s="631"/>
      <c r="BO21" s="685">
        <v>8.8000000000000007</v>
      </c>
      <c r="BP21" s="685"/>
      <c r="BQ21" s="685"/>
      <c r="BR21" s="685"/>
      <c r="BS21" s="617" t="s">
        <v>230</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6" t="s">
        <v>276</v>
      </c>
      <c r="C22" s="627"/>
      <c r="D22" s="627"/>
      <c r="E22" s="627"/>
      <c r="F22" s="627"/>
      <c r="G22" s="627"/>
      <c r="H22" s="627"/>
      <c r="I22" s="627"/>
      <c r="J22" s="627"/>
      <c r="K22" s="627"/>
      <c r="L22" s="627"/>
      <c r="M22" s="627"/>
      <c r="N22" s="627"/>
      <c r="O22" s="627"/>
      <c r="P22" s="627"/>
      <c r="Q22" s="628"/>
      <c r="R22" s="629">
        <v>4680623</v>
      </c>
      <c r="S22" s="630"/>
      <c r="T22" s="630"/>
      <c r="U22" s="630"/>
      <c r="V22" s="630"/>
      <c r="W22" s="630"/>
      <c r="X22" s="630"/>
      <c r="Y22" s="631"/>
      <c r="Z22" s="685">
        <v>67.400000000000006</v>
      </c>
      <c r="AA22" s="685"/>
      <c r="AB22" s="685"/>
      <c r="AC22" s="685"/>
      <c r="AD22" s="686">
        <v>4137212</v>
      </c>
      <c r="AE22" s="686"/>
      <c r="AF22" s="686"/>
      <c r="AG22" s="686"/>
      <c r="AH22" s="686"/>
      <c r="AI22" s="686"/>
      <c r="AJ22" s="686"/>
      <c r="AK22" s="686"/>
      <c r="AL22" s="632">
        <v>99.8</v>
      </c>
      <c r="AM22" s="633"/>
      <c r="AN22" s="633"/>
      <c r="AO22" s="687"/>
      <c r="AP22" s="731" t="s">
        <v>277</v>
      </c>
      <c r="AQ22" s="738"/>
      <c r="AR22" s="738"/>
      <c r="AS22" s="738"/>
      <c r="AT22" s="738"/>
      <c r="AU22" s="738"/>
      <c r="AV22" s="738"/>
      <c r="AW22" s="738"/>
      <c r="AX22" s="738"/>
      <c r="AY22" s="738"/>
      <c r="AZ22" s="738"/>
      <c r="BA22" s="738"/>
      <c r="BB22" s="738"/>
      <c r="BC22" s="738"/>
      <c r="BD22" s="738"/>
      <c r="BE22" s="738"/>
      <c r="BF22" s="733"/>
      <c r="BG22" s="629" t="s">
        <v>230</v>
      </c>
      <c r="BH22" s="630"/>
      <c r="BI22" s="630"/>
      <c r="BJ22" s="630"/>
      <c r="BK22" s="630"/>
      <c r="BL22" s="630"/>
      <c r="BM22" s="630"/>
      <c r="BN22" s="631"/>
      <c r="BO22" s="685" t="s">
        <v>230</v>
      </c>
      <c r="BP22" s="685"/>
      <c r="BQ22" s="685"/>
      <c r="BR22" s="685"/>
      <c r="BS22" s="617" t="s">
        <v>127</v>
      </c>
      <c r="BT22" s="630"/>
      <c r="BU22" s="630"/>
      <c r="BV22" s="630"/>
      <c r="BW22" s="630"/>
      <c r="BX22" s="630"/>
      <c r="BY22" s="630"/>
      <c r="BZ22" s="630"/>
      <c r="CA22" s="630"/>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6" t="s">
        <v>279</v>
      </c>
      <c r="C23" s="627"/>
      <c r="D23" s="627"/>
      <c r="E23" s="627"/>
      <c r="F23" s="627"/>
      <c r="G23" s="627"/>
      <c r="H23" s="627"/>
      <c r="I23" s="627"/>
      <c r="J23" s="627"/>
      <c r="K23" s="627"/>
      <c r="L23" s="627"/>
      <c r="M23" s="627"/>
      <c r="N23" s="627"/>
      <c r="O23" s="627"/>
      <c r="P23" s="627"/>
      <c r="Q23" s="628"/>
      <c r="R23" s="629">
        <v>1014</v>
      </c>
      <c r="S23" s="630"/>
      <c r="T23" s="630"/>
      <c r="U23" s="630"/>
      <c r="V23" s="630"/>
      <c r="W23" s="630"/>
      <c r="X23" s="630"/>
      <c r="Y23" s="631"/>
      <c r="Z23" s="685">
        <v>0</v>
      </c>
      <c r="AA23" s="685"/>
      <c r="AB23" s="685"/>
      <c r="AC23" s="685"/>
      <c r="AD23" s="686">
        <v>1014</v>
      </c>
      <c r="AE23" s="686"/>
      <c r="AF23" s="686"/>
      <c r="AG23" s="686"/>
      <c r="AH23" s="686"/>
      <c r="AI23" s="686"/>
      <c r="AJ23" s="686"/>
      <c r="AK23" s="686"/>
      <c r="AL23" s="632">
        <v>0</v>
      </c>
      <c r="AM23" s="633"/>
      <c r="AN23" s="633"/>
      <c r="AO23" s="687"/>
      <c r="AP23" s="731" t="s">
        <v>280</v>
      </c>
      <c r="AQ23" s="738"/>
      <c r="AR23" s="738"/>
      <c r="AS23" s="738"/>
      <c r="AT23" s="738"/>
      <c r="AU23" s="738"/>
      <c r="AV23" s="738"/>
      <c r="AW23" s="738"/>
      <c r="AX23" s="738"/>
      <c r="AY23" s="738"/>
      <c r="AZ23" s="738"/>
      <c r="BA23" s="738"/>
      <c r="BB23" s="738"/>
      <c r="BC23" s="738"/>
      <c r="BD23" s="738"/>
      <c r="BE23" s="738"/>
      <c r="BF23" s="733"/>
      <c r="BG23" s="629" t="s">
        <v>230</v>
      </c>
      <c r="BH23" s="630"/>
      <c r="BI23" s="630"/>
      <c r="BJ23" s="630"/>
      <c r="BK23" s="630"/>
      <c r="BL23" s="630"/>
      <c r="BM23" s="630"/>
      <c r="BN23" s="631"/>
      <c r="BO23" s="685" t="s">
        <v>230</v>
      </c>
      <c r="BP23" s="685"/>
      <c r="BQ23" s="685"/>
      <c r="BR23" s="685"/>
      <c r="BS23" s="617" t="s">
        <v>127</v>
      </c>
      <c r="BT23" s="630"/>
      <c r="BU23" s="630"/>
      <c r="BV23" s="630"/>
      <c r="BW23" s="630"/>
      <c r="BX23" s="630"/>
      <c r="BY23" s="630"/>
      <c r="BZ23" s="630"/>
      <c r="CA23" s="630"/>
      <c r="CB23" s="666"/>
      <c r="CD23" s="740" t="s">
        <v>218</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c r="B24" s="626" t="s">
        <v>286</v>
      </c>
      <c r="C24" s="627"/>
      <c r="D24" s="627"/>
      <c r="E24" s="627"/>
      <c r="F24" s="627"/>
      <c r="G24" s="627"/>
      <c r="H24" s="627"/>
      <c r="I24" s="627"/>
      <c r="J24" s="627"/>
      <c r="K24" s="627"/>
      <c r="L24" s="627"/>
      <c r="M24" s="627"/>
      <c r="N24" s="627"/>
      <c r="O24" s="627"/>
      <c r="P24" s="627"/>
      <c r="Q24" s="628"/>
      <c r="R24" s="629">
        <v>43242</v>
      </c>
      <c r="S24" s="630"/>
      <c r="T24" s="630"/>
      <c r="U24" s="630"/>
      <c r="V24" s="630"/>
      <c r="W24" s="630"/>
      <c r="X24" s="630"/>
      <c r="Y24" s="631"/>
      <c r="Z24" s="685">
        <v>0.6</v>
      </c>
      <c r="AA24" s="685"/>
      <c r="AB24" s="685"/>
      <c r="AC24" s="685"/>
      <c r="AD24" s="686" t="s">
        <v>127</v>
      </c>
      <c r="AE24" s="686"/>
      <c r="AF24" s="686"/>
      <c r="AG24" s="686"/>
      <c r="AH24" s="686"/>
      <c r="AI24" s="686"/>
      <c r="AJ24" s="686"/>
      <c r="AK24" s="686"/>
      <c r="AL24" s="632" t="s">
        <v>230</v>
      </c>
      <c r="AM24" s="633"/>
      <c r="AN24" s="633"/>
      <c r="AO24" s="687"/>
      <c r="AP24" s="731" t="s">
        <v>287</v>
      </c>
      <c r="AQ24" s="738"/>
      <c r="AR24" s="738"/>
      <c r="AS24" s="738"/>
      <c r="AT24" s="738"/>
      <c r="AU24" s="738"/>
      <c r="AV24" s="738"/>
      <c r="AW24" s="738"/>
      <c r="AX24" s="738"/>
      <c r="AY24" s="738"/>
      <c r="AZ24" s="738"/>
      <c r="BA24" s="738"/>
      <c r="BB24" s="738"/>
      <c r="BC24" s="738"/>
      <c r="BD24" s="738"/>
      <c r="BE24" s="738"/>
      <c r="BF24" s="733"/>
      <c r="BG24" s="629" t="s">
        <v>230</v>
      </c>
      <c r="BH24" s="630"/>
      <c r="BI24" s="630"/>
      <c r="BJ24" s="630"/>
      <c r="BK24" s="630"/>
      <c r="BL24" s="630"/>
      <c r="BM24" s="630"/>
      <c r="BN24" s="631"/>
      <c r="BO24" s="685" t="s">
        <v>127</v>
      </c>
      <c r="BP24" s="685"/>
      <c r="BQ24" s="685"/>
      <c r="BR24" s="685"/>
      <c r="BS24" s="617" t="s">
        <v>127</v>
      </c>
      <c r="BT24" s="630"/>
      <c r="BU24" s="630"/>
      <c r="BV24" s="630"/>
      <c r="BW24" s="630"/>
      <c r="BX24" s="630"/>
      <c r="BY24" s="630"/>
      <c r="BZ24" s="630"/>
      <c r="CA24" s="630"/>
      <c r="CB24" s="666"/>
      <c r="CD24" s="694" t="s">
        <v>288</v>
      </c>
      <c r="CE24" s="695"/>
      <c r="CF24" s="695"/>
      <c r="CG24" s="695"/>
      <c r="CH24" s="695"/>
      <c r="CI24" s="695"/>
      <c r="CJ24" s="695"/>
      <c r="CK24" s="695"/>
      <c r="CL24" s="695"/>
      <c r="CM24" s="695"/>
      <c r="CN24" s="695"/>
      <c r="CO24" s="695"/>
      <c r="CP24" s="695"/>
      <c r="CQ24" s="696"/>
      <c r="CR24" s="688">
        <v>2727530</v>
      </c>
      <c r="CS24" s="689"/>
      <c r="CT24" s="689"/>
      <c r="CU24" s="689"/>
      <c r="CV24" s="689"/>
      <c r="CW24" s="689"/>
      <c r="CX24" s="689"/>
      <c r="CY24" s="735"/>
      <c r="CZ24" s="736">
        <v>39.700000000000003</v>
      </c>
      <c r="DA24" s="705"/>
      <c r="DB24" s="705"/>
      <c r="DC24" s="739"/>
      <c r="DD24" s="734">
        <v>2153766</v>
      </c>
      <c r="DE24" s="689"/>
      <c r="DF24" s="689"/>
      <c r="DG24" s="689"/>
      <c r="DH24" s="689"/>
      <c r="DI24" s="689"/>
      <c r="DJ24" s="689"/>
      <c r="DK24" s="735"/>
      <c r="DL24" s="734">
        <v>2137516</v>
      </c>
      <c r="DM24" s="689"/>
      <c r="DN24" s="689"/>
      <c r="DO24" s="689"/>
      <c r="DP24" s="689"/>
      <c r="DQ24" s="689"/>
      <c r="DR24" s="689"/>
      <c r="DS24" s="689"/>
      <c r="DT24" s="689"/>
      <c r="DU24" s="689"/>
      <c r="DV24" s="735"/>
      <c r="DW24" s="736">
        <v>49.5</v>
      </c>
      <c r="DX24" s="705"/>
      <c r="DY24" s="705"/>
      <c r="DZ24" s="705"/>
      <c r="EA24" s="705"/>
      <c r="EB24" s="705"/>
      <c r="EC24" s="737"/>
    </row>
    <row r="25" spans="2:133" ht="11.25" customHeight="1">
      <c r="B25" s="626" t="s">
        <v>289</v>
      </c>
      <c r="C25" s="627"/>
      <c r="D25" s="627"/>
      <c r="E25" s="627"/>
      <c r="F25" s="627"/>
      <c r="G25" s="627"/>
      <c r="H25" s="627"/>
      <c r="I25" s="627"/>
      <c r="J25" s="627"/>
      <c r="K25" s="627"/>
      <c r="L25" s="627"/>
      <c r="M25" s="627"/>
      <c r="N25" s="627"/>
      <c r="O25" s="627"/>
      <c r="P25" s="627"/>
      <c r="Q25" s="628"/>
      <c r="R25" s="629">
        <v>201083</v>
      </c>
      <c r="S25" s="630"/>
      <c r="T25" s="630"/>
      <c r="U25" s="630"/>
      <c r="V25" s="630"/>
      <c r="W25" s="630"/>
      <c r="X25" s="630"/>
      <c r="Y25" s="631"/>
      <c r="Z25" s="685">
        <v>2.9</v>
      </c>
      <c r="AA25" s="685"/>
      <c r="AB25" s="685"/>
      <c r="AC25" s="685"/>
      <c r="AD25" s="686">
        <v>4048</v>
      </c>
      <c r="AE25" s="686"/>
      <c r="AF25" s="686"/>
      <c r="AG25" s="686"/>
      <c r="AH25" s="686"/>
      <c r="AI25" s="686"/>
      <c r="AJ25" s="686"/>
      <c r="AK25" s="686"/>
      <c r="AL25" s="632">
        <v>0.1</v>
      </c>
      <c r="AM25" s="633"/>
      <c r="AN25" s="633"/>
      <c r="AO25" s="687"/>
      <c r="AP25" s="731" t="s">
        <v>290</v>
      </c>
      <c r="AQ25" s="738"/>
      <c r="AR25" s="738"/>
      <c r="AS25" s="738"/>
      <c r="AT25" s="738"/>
      <c r="AU25" s="738"/>
      <c r="AV25" s="738"/>
      <c r="AW25" s="738"/>
      <c r="AX25" s="738"/>
      <c r="AY25" s="738"/>
      <c r="AZ25" s="738"/>
      <c r="BA25" s="738"/>
      <c r="BB25" s="738"/>
      <c r="BC25" s="738"/>
      <c r="BD25" s="738"/>
      <c r="BE25" s="738"/>
      <c r="BF25" s="733"/>
      <c r="BG25" s="629" t="s">
        <v>127</v>
      </c>
      <c r="BH25" s="630"/>
      <c r="BI25" s="630"/>
      <c r="BJ25" s="630"/>
      <c r="BK25" s="630"/>
      <c r="BL25" s="630"/>
      <c r="BM25" s="630"/>
      <c r="BN25" s="631"/>
      <c r="BO25" s="685" t="s">
        <v>230</v>
      </c>
      <c r="BP25" s="685"/>
      <c r="BQ25" s="685"/>
      <c r="BR25" s="685"/>
      <c r="BS25" s="617" t="s">
        <v>127</v>
      </c>
      <c r="BT25" s="630"/>
      <c r="BU25" s="630"/>
      <c r="BV25" s="630"/>
      <c r="BW25" s="630"/>
      <c r="BX25" s="630"/>
      <c r="BY25" s="630"/>
      <c r="BZ25" s="630"/>
      <c r="CA25" s="630"/>
      <c r="CB25" s="666"/>
      <c r="CD25" s="667" t="s">
        <v>291</v>
      </c>
      <c r="CE25" s="664"/>
      <c r="CF25" s="664"/>
      <c r="CG25" s="664"/>
      <c r="CH25" s="664"/>
      <c r="CI25" s="664"/>
      <c r="CJ25" s="664"/>
      <c r="CK25" s="664"/>
      <c r="CL25" s="664"/>
      <c r="CM25" s="664"/>
      <c r="CN25" s="664"/>
      <c r="CO25" s="664"/>
      <c r="CP25" s="664"/>
      <c r="CQ25" s="665"/>
      <c r="CR25" s="629">
        <v>1173263</v>
      </c>
      <c r="CS25" s="618"/>
      <c r="CT25" s="618"/>
      <c r="CU25" s="618"/>
      <c r="CV25" s="618"/>
      <c r="CW25" s="618"/>
      <c r="CX25" s="618"/>
      <c r="CY25" s="619"/>
      <c r="CZ25" s="632">
        <v>17.100000000000001</v>
      </c>
      <c r="DA25" s="657"/>
      <c r="DB25" s="657"/>
      <c r="DC25" s="658"/>
      <c r="DD25" s="617">
        <v>1149117</v>
      </c>
      <c r="DE25" s="618"/>
      <c r="DF25" s="618"/>
      <c r="DG25" s="618"/>
      <c r="DH25" s="618"/>
      <c r="DI25" s="618"/>
      <c r="DJ25" s="618"/>
      <c r="DK25" s="619"/>
      <c r="DL25" s="617">
        <v>1136117</v>
      </c>
      <c r="DM25" s="618"/>
      <c r="DN25" s="618"/>
      <c r="DO25" s="618"/>
      <c r="DP25" s="618"/>
      <c r="DQ25" s="618"/>
      <c r="DR25" s="618"/>
      <c r="DS25" s="618"/>
      <c r="DT25" s="618"/>
      <c r="DU25" s="618"/>
      <c r="DV25" s="619"/>
      <c r="DW25" s="632">
        <v>26.3</v>
      </c>
      <c r="DX25" s="657"/>
      <c r="DY25" s="657"/>
      <c r="DZ25" s="657"/>
      <c r="EA25" s="657"/>
      <c r="EB25" s="657"/>
      <c r="EC25" s="659"/>
    </row>
    <row r="26" spans="2:133" ht="11.25" customHeight="1">
      <c r="B26" s="626" t="s">
        <v>292</v>
      </c>
      <c r="C26" s="627"/>
      <c r="D26" s="627"/>
      <c r="E26" s="627"/>
      <c r="F26" s="627"/>
      <c r="G26" s="627"/>
      <c r="H26" s="627"/>
      <c r="I26" s="627"/>
      <c r="J26" s="627"/>
      <c r="K26" s="627"/>
      <c r="L26" s="627"/>
      <c r="M26" s="627"/>
      <c r="N26" s="627"/>
      <c r="O26" s="627"/>
      <c r="P26" s="627"/>
      <c r="Q26" s="628"/>
      <c r="R26" s="629">
        <v>31521</v>
      </c>
      <c r="S26" s="630"/>
      <c r="T26" s="630"/>
      <c r="U26" s="630"/>
      <c r="V26" s="630"/>
      <c r="W26" s="630"/>
      <c r="X26" s="630"/>
      <c r="Y26" s="631"/>
      <c r="Z26" s="685">
        <v>0.5</v>
      </c>
      <c r="AA26" s="685"/>
      <c r="AB26" s="685"/>
      <c r="AC26" s="685"/>
      <c r="AD26" s="686">
        <v>170</v>
      </c>
      <c r="AE26" s="686"/>
      <c r="AF26" s="686"/>
      <c r="AG26" s="686"/>
      <c r="AH26" s="686"/>
      <c r="AI26" s="686"/>
      <c r="AJ26" s="686"/>
      <c r="AK26" s="686"/>
      <c r="AL26" s="632">
        <v>0</v>
      </c>
      <c r="AM26" s="633"/>
      <c r="AN26" s="633"/>
      <c r="AO26" s="687"/>
      <c r="AP26" s="731" t="s">
        <v>293</v>
      </c>
      <c r="AQ26" s="732"/>
      <c r="AR26" s="732"/>
      <c r="AS26" s="732"/>
      <c r="AT26" s="732"/>
      <c r="AU26" s="732"/>
      <c r="AV26" s="732"/>
      <c r="AW26" s="732"/>
      <c r="AX26" s="732"/>
      <c r="AY26" s="732"/>
      <c r="AZ26" s="732"/>
      <c r="BA26" s="732"/>
      <c r="BB26" s="732"/>
      <c r="BC26" s="732"/>
      <c r="BD26" s="732"/>
      <c r="BE26" s="732"/>
      <c r="BF26" s="733"/>
      <c r="BG26" s="629" t="s">
        <v>230</v>
      </c>
      <c r="BH26" s="630"/>
      <c r="BI26" s="630"/>
      <c r="BJ26" s="630"/>
      <c r="BK26" s="630"/>
      <c r="BL26" s="630"/>
      <c r="BM26" s="630"/>
      <c r="BN26" s="631"/>
      <c r="BO26" s="685" t="s">
        <v>127</v>
      </c>
      <c r="BP26" s="685"/>
      <c r="BQ26" s="685"/>
      <c r="BR26" s="685"/>
      <c r="BS26" s="617" t="s">
        <v>127</v>
      </c>
      <c r="BT26" s="630"/>
      <c r="BU26" s="630"/>
      <c r="BV26" s="630"/>
      <c r="BW26" s="630"/>
      <c r="BX26" s="630"/>
      <c r="BY26" s="630"/>
      <c r="BZ26" s="630"/>
      <c r="CA26" s="630"/>
      <c r="CB26" s="666"/>
      <c r="CD26" s="667" t="s">
        <v>294</v>
      </c>
      <c r="CE26" s="664"/>
      <c r="CF26" s="664"/>
      <c r="CG26" s="664"/>
      <c r="CH26" s="664"/>
      <c r="CI26" s="664"/>
      <c r="CJ26" s="664"/>
      <c r="CK26" s="664"/>
      <c r="CL26" s="664"/>
      <c r="CM26" s="664"/>
      <c r="CN26" s="664"/>
      <c r="CO26" s="664"/>
      <c r="CP26" s="664"/>
      <c r="CQ26" s="665"/>
      <c r="CR26" s="629">
        <v>780231</v>
      </c>
      <c r="CS26" s="630"/>
      <c r="CT26" s="630"/>
      <c r="CU26" s="630"/>
      <c r="CV26" s="630"/>
      <c r="CW26" s="630"/>
      <c r="CX26" s="630"/>
      <c r="CY26" s="631"/>
      <c r="CZ26" s="632">
        <v>11.4</v>
      </c>
      <c r="DA26" s="657"/>
      <c r="DB26" s="657"/>
      <c r="DC26" s="658"/>
      <c r="DD26" s="617">
        <v>776916</v>
      </c>
      <c r="DE26" s="630"/>
      <c r="DF26" s="630"/>
      <c r="DG26" s="630"/>
      <c r="DH26" s="630"/>
      <c r="DI26" s="630"/>
      <c r="DJ26" s="630"/>
      <c r="DK26" s="631"/>
      <c r="DL26" s="617" t="s">
        <v>230</v>
      </c>
      <c r="DM26" s="630"/>
      <c r="DN26" s="630"/>
      <c r="DO26" s="630"/>
      <c r="DP26" s="630"/>
      <c r="DQ26" s="630"/>
      <c r="DR26" s="630"/>
      <c r="DS26" s="630"/>
      <c r="DT26" s="630"/>
      <c r="DU26" s="630"/>
      <c r="DV26" s="631"/>
      <c r="DW26" s="632" t="s">
        <v>244</v>
      </c>
      <c r="DX26" s="657"/>
      <c r="DY26" s="657"/>
      <c r="DZ26" s="657"/>
      <c r="EA26" s="657"/>
      <c r="EB26" s="657"/>
      <c r="EC26" s="659"/>
    </row>
    <row r="27" spans="2:133" ht="11.25" customHeight="1">
      <c r="B27" s="626" t="s">
        <v>295</v>
      </c>
      <c r="C27" s="627"/>
      <c r="D27" s="627"/>
      <c r="E27" s="627"/>
      <c r="F27" s="627"/>
      <c r="G27" s="627"/>
      <c r="H27" s="627"/>
      <c r="I27" s="627"/>
      <c r="J27" s="627"/>
      <c r="K27" s="627"/>
      <c r="L27" s="627"/>
      <c r="M27" s="627"/>
      <c r="N27" s="627"/>
      <c r="O27" s="627"/>
      <c r="P27" s="627"/>
      <c r="Q27" s="628"/>
      <c r="R27" s="629">
        <v>409908</v>
      </c>
      <c r="S27" s="630"/>
      <c r="T27" s="630"/>
      <c r="U27" s="630"/>
      <c r="V27" s="630"/>
      <c r="W27" s="630"/>
      <c r="X27" s="630"/>
      <c r="Y27" s="631"/>
      <c r="Z27" s="685">
        <v>5.9</v>
      </c>
      <c r="AA27" s="685"/>
      <c r="AB27" s="685"/>
      <c r="AC27" s="685"/>
      <c r="AD27" s="686" t="s">
        <v>230</v>
      </c>
      <c r="AE27" s="686"/>
      <c r="AF27" s="686"/>
      <c r="AG27" s="686"/>
      <c r="AH27" s="686"/>
      <c r="AI27" s="686"/>
      <c r="AJ27" s="686"/>
      <c r="AK27" s="686"/>
      <c r="AL27" s="632" t="s">
        <v>127</v>
      </c>
      <c r="AM27" s="633"/>
      <c r="AN27" s="633"/>
      <c r="AO27" s="687"/>
      <c r="AP27" s="626" t="s">
        <v>296</v>
      </c>
      <c r="AQ27" s="627"/>
      <c r="AR27" s="627"/>
      <c r="AS27" s="627"/>
      <c r="AT27" s="627"/>
      <c r="AU27" s="627"/>
      <c r="AV27" s="627"/>
      <c r="AW27" s="627"/>
      <c r="AX27" s="627"/>
      <c r="AY27" s="627"/>
      <c r="AZ27" s="627"/>
      <c r="BA27" s="627"/>
      <c r="BB27" s="627"/>
      <c r="BC27" s="627"/>
      <c r="BD27" s="627"/>
      <c r="BE27" s="627"/>
      <c r="BF27" s="628"/>
      <c r="BG27" s="629">
        <v>1174975</v>
      </c>
      <c r="BH27" s="630"/>
      <c r="BI27" s="630"/>
      <c r="BJ27" s="630"/>
      <c r="BK27" s="630"/>
      <c r="BL27" s="630"/>
      <c r="BM27" s="630"/>
      <c r="BN27" s="631"/>
      <c r="BO27" s="685">
        <v>100</v>
      </c>
      <c r="BP27" s="685"/>
      <c r="BQ27" s="685"/>
      <c r="BR27" s="685"/>
      <c r="BS27" s="617">
        <v>13312</v>
      </c>
      <c r="BT27" s="630"/>
      <c r="BU27" s="630"/>
      <c r="BV27" s="630"/>
      <c r="BW27" s="630"/>
      <c r="BX27" s="630"/>
      <c r="BY27" s="630"/>
      <c r="BZ27" s="630"/>
      <c r="CA27" s="630"/>
      <c r="CB27" s="666"/>
      <c r="CD27" s="667" t="s">
        <v>297</v>
      </c>
      <c r="CE27" s="664"/>
      <c r="CF27" s="664"/>
      <c r="CG27" s="664"/>
      <c r="CH27" s="664"/>
      <c r="CI27" s="664"/>
      <c r="CJ27" s="664"/>
      <c r="CK27" s="664"/>
      <c r="CL27" s="664"/>
      <c r="CM27" s="664"/>
      <c r="CN27" s="664"/>
      <c r="CO27" s="664"/>
      <c r="CP27" s="664"/>
      <c r="CQ27" s="665"/>
      <c r="CR27" s="629">
        <v>683582</v>
      </c>
      <c r="CS27" s="618"/>
      <c r="CT27" s="618"/>
      <c r="CU27" s="618"/>
      <c r="CV27" s="618"/>
      <c r="CW27" s="618"/>
      <c r="CX27" s="618"/>
      <c r="CY27" s="619"/>
      <c r="CZ27" s="632">
        <v>9.9</v>
      </c>
      <c r="DA27" s="657"/>
      <c r="DB27" s="657"/>
      <c r="DC27" s="658"/>
      <c r="DD27" s="617">
        <v>276356</v>
      </c>
      <c r="DE27" s="618"/>
      <c r="DF27" s="618"/>
      <c r="DG27" s="618"/>
      <c r="DH27" s="618"/>
      <c r="DI27" s="618"/>
      <c r="DJ27" s="618"/>
      <c r="DK27" s="619"/>
      <c r="DL27" s="617">
        <v>273106</v>
      </c>
      <c r="DM27" s="618"/>
      <c r="DN27" s="618"/>
      <c r="DO27" s="618"/>
      <c r="DP27" s="618"/>
      <c r="DQ27" s="618"/>
      <c r="DR27" s="618"/>
      <c r="DS27" s="618"/>
      <c r="DT27" s="618"/>
      <c r="DU27" s="618"/>
      <c r="DV27" s="619"/>
      <c r="DW27" s="632">
        <v>6.3</v>
      </c>
      <c r="DX27" s="657"/>
      <c r="DY27" s="657"/>
      <c r="DZ27" s="657"/>
      <c r="EA27" s="657"/>
      <c r="EB27" s="657"/>
      <c r="EC27" s="659"/>
    </row>
    <row r="28" spans="2:133" ht="11.25" customHeight="1">
      <c r="B28" s="728" t="s">
        <v>298</v>
      </c>
      <c r="C28" s="729"/>
      <c r="D28" s="729"/>
      <c r="E28" s="729"/>
      <c r="F28" s="729"/>
      <c r="G28" s="729"/>
      <c r="H28" s="729"/>
      <c r="I28" s="729"/>
      <c r="J28" s="729"/>
      <c r="K28" s="729"/>
      <c r="L28" s="729"/>
      <c r="M28" s="729"/>
      <c r="N28" s="729"/>
      <c r="O28" s="729"/>
      <c r="P28" s="729"/>
      <c r="Q28" s="730"/>
      <c r="R28" s="629" t="s">
        <v>244</v>
      </c>
      <c r="S28" s="630"/>
      <c r="T28" s="630"/>
      <c r="U28" s="630"/>
      <c r="V28" s="630"/>
      <c r="W28" s="630"/>
      <c r="X28" s="630"/>
      <c r="Y28" s="631"/>
      <c r="Z28" s="685" t="s">
        <v>127</v>
      </c>
      <c r="AA28" s="685"/>
      <c r="AB28" s="685"/>
      <c r="AC28" s="685"/>
      <c r="AD28" s="686" t="s">
        <v>127</v>
      </c>
      <c r="AE28" s="686"/>
      <c r="AF28" s="686"/>
      <c r="AG28" s="686"/>
      <c r="AH28" s="686"/>
      <c r="AI28" s="686"/>
      <c r="AJ28" s="686"/>
      <c r="AK28" s="686"/>
      <c r="AL28" s="632" t="s">
        <v>127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9">
        <v>870685</v>
      </c>
      <c r="CS28" s="630"/>
      <c r="CT28" s="630"/>
      <c r="CU28" s="630"/>
      <c r="CV28" s="630"/>
      <c r="CW28" s="630"/>
      <c r="CX28" s="630"/>
      <c r="CY28" s="631"/>
      <c r="CZ28" s="632">
        <v>12.7</v>
      </c>
      <c r="DA28" s="657"/>
      <c r="DB28" s="657"/>
      <c r="DC28" s="658"/>
      <c r="DD28" s="617">
        <v>728293</v>
      </c>
      <c r="DE28" s="630"/>
      <c r="DF28" s="630"/>
      <c r="DG28" s="630"/>
      <c r="DH28" s="630"/>
      <c r="DI28" s="630"/>
      <c r="DJ28" s="630"/>
      <c r="DK28" s="631"/>
      <c r="DL28" s="617">
        <v>728293</v>
      </c>
      <c r="DM28" s="630"/>
      <c r="DN28" s="630"/>
      <c r="DO28" s="630"/>
      <c r="DP28" s="630"/>
      <c r="DQ28" s="630"/>
      <c r="DR28" s="630"/>
      <c r="DS28" s="630"/>
      <c r="DT28" s="630"/>
      <c r="DU28" s="630"/>
      <c r="DV28" s="631"/>
      <c r="DW28" s="632">
        <v>16.899999999999999</v>
      </c>
      <c r="DX28" s="657"/>
      <c r="DY28" s="657"/>
      <c r="DZ28" s="657"/>
      <c r="EA28" s="657"/>
      <c r="EB28" s="657"/>
      <c r="EC28" s="659"/>
    </row>
    <row r="29" spans="2:133" ht="11.25" customHeight="1">
      <c r="B29" s="626" t="s">
        <v>300</v>
      </c>
      <c r="C29" s="627"/>
      <c r="D29" s="627"/>
      <c r="E29" s="627"/>
      <c r="F29" s="627"/>
      <c r="G29" s="627"/>
      <c r="H29" s="627"/>
      <c r="I29" s="627"/>
      <c r="J29" s="627"/>
      <c r="K29" s="627"/>
      <c r="L29" s="627"/>
      <c r="M29" s="627"/>
      <c r="N29" s="627"/>
      <c r="O29" s="627"/>
      <c r="P29" s="627"/>
      <c r="Q29" s="628"/>
      <c r="R29" s="629">
        <v>424232</v>
      </c>
      <c r="S29" s="630"/>
      <c r="T29" s="630"/>
      <c r="U29" s="630"/>
      <c r="V29" s="630"/>
      <c r="W29" s="630"/>
      <c r="X29" s="630"/>
      <c r="Y29" s="631"/>
      <c r="Z29" s="685">
        <v>6.1</v>
      </c>
      <c r="AA29" s="685"/>
      <c r="AB29" s="685"/>
      <c r="AC29" s="685"/>
      <c r="AD29" s="686" t="s">
        <v>230</v>
      </c>
      <c r="AE29" s="686"/>
      <c r="AF29" s="686"/>
      <c r="AG29" s="686"/>
      <c r="AH29" s="686"/>
      <c r="AI29" s="686"/>
      <c r="AJ29" s="686"/>
      <c r="AK29" s="686"/>
      <c r="AL29" s="632" t="s">
        <v>230</v>
      </c>
      <c r="AM29" s="633"/>
      <c r="AN29" s="633"/>
      <c r="AO29" s="687"/>
      <c r="AP29" s="697" t="s">
        <v>218</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9">
        <v>870667</v>
      </c>
      <c r="CS29" s="618"/>
      <c r="CT29" s="618"/>
      <c r="CU29" s="618"/>
      <c r="CV29" s="618"/>
      <c r="CW29" s="618"/>
      <c r="CX29" s="618"/>
      <c r="CY29" s="619"/>
      <c r="CZ29" s="632">
        <v>12.7</v>
      </c>
      <c r="DA29" s="657"/>
      <c r="DB29" s="657"/>
      <c r="DC29" s="658"/>
      <c r="DD29" s="617">
        <v>728275</v>
      </c>
      <c r="DE29" s="618"/>
      <c r="DF29" s="618"/>
      <c r="DG29" s="618"/>
      <c r="DH29" s="618"/>
      <c r="DI29" s="618"/>
      <c r="DJ29" s="618"/>
      <c r="DK29" s="619"/>
      <c r="DL29" s="617">
        <v>728275</v>
      </c>
      <c r="DM29" s="618"/>
      <c r="DN29" s="618"/>
      <c r="DO29" s="618"/>
      <c r="DP29" s="618"/>
      <c r="DQ29" s="618"/>
      <c r="DR29" s="618"/>
      <c r="DS29" s="618"/>
      <c r="DT29" s="618"/>
      <c r="DU29" s="618"/>
      <c r="DV29" s="619"/>
      <c r="DW29" s="632">
        <v>16.899999999999999</v>
      </c>
      <c r="DX29" s="657"/>
      <c r="DY29" s="657"/>
      <c r="DZ29" s="657"/>
      <c r="EA29" s="657"/>
      <c r="EB29" s="657"/>
      <c r="EC29" s="659"/>
    </row>
    <row r="30" spans="2:133" ht="11.25" customHeight="1">
      <c r="B30" s="626" t="s">
        <v>305</v>
      </c>
      <c r="C30" s="627"/>
      <c r="D30" s="627"/>
      <c r="E30" s="627"/>
      <c r="F30" s="627"/>
      <c r="G30" s="627"/>
      <c r="H30" s="627"/>
      <c r="I30" s="627"/>
      <c r="J30" s="627"/>
      <c r="K30" s="627"/>
      <c r="L30" s="627"/>
      <c r="M30" s="627"/>
      <c r="N30" s="627"/>
      <c r="O30" s="627"/>
      <c r="P30" s="627"/>
      <c r="Q30" s="628"/>
      <c r="R30" s="629">
        <v>26630</v>
      </c>
      <c r="S30" s="630"/>
      <c r="T30" s="630"/>
      <c r="U30" s="630"/>
      <c r="V30" s="630"/>
      <c r="W30" s="630"/>
      <c r="X30" s="630"/>
      <c r="Y30" s="631"/>
      <c r="Z30" s="685">
        <v>0.4</v>
      </c>
      <c r="AA30" s="685"/>
      <c r="AB30" s="685"/>
      <c r="AC30" s="685"/>
      <c r="AD30" s="686">
        <v>547</v>
      </c>
      <c r="AE30" s="686"/>
      <c r="AF30" s="686"/>
      <c r="AG30" s="686"/>
      <c r="AH30" s="686"/>
      <c r="AI30" s="686"/>
      <c r="AJ30" s="686"/>
      <c r="AK30" s="686"/>
      <c r="AL30" s="632">
        <v>0</v>
      </c>
      <c r="AM30" s="633"/>
      <c r="AN30" s="633"/>
      <c r="AO30" s="687"/>
      <c r="AP30" s="713" t="s">
        <v>306</v>
      </c>
      <c r="AQ30" s="714"/>
      <c r="AR30" s="714"/>
      <c r="AS30" s="714"/>
      <c r="AT30" s="719" t="s">
        <v>307</v>
      </c>
      <c r="AU30" s="230"/>
      <c r="AV30" s="230"/>
      <c r="AW30" s="230"/>
      <c r="AX30" s="722" t="s">
        <v>185</v>
      </c>
      <c r="AY30" s="723"/>
      <c r="AZ30" s="723"/>
      <c r="BA30" s="723"/>
      <c r="BB30" s="723"/>
      <c r="BC30" s="723"/>
      <c r="BD30" s="723"/>
      <c r="BE30" s="723"/>
      <c r="BF30" s="724"/>
      <c r="BG30" s="703">
        <v>99</v>
      </c>
      <c r="BH30" s="704"/>
      <c r="BI30" s="704"/>
      <c r="BJ30" s="704"/>
      <c r="BK30" s="704"/>
      <c r="BL30" s="704"/>
      <c r="BM30" s="705">
        <v>97.3</v>
      </c>
      <c r="BN30" s="704"/>
      <c r="BO30" s="704"/>
      <c r="BP30" s="704"/>
      <c r="BQ30" s="706"/>
      <c r="BR30" s="703">
        <v>99.2</v>
      </c>
      <c r="BS30" s="704"/>
      <c r="BT30" s="704"/>
      <c r="BU30" s="704"/>
      <c r="BV30" s="704"/>
      <c r="BW30" s="704"/>
      <c r="BX30" s="705">
        <v>97</v>
      </c>
      <c r="BY30" s="704"/>
      <c r="BZ30" s="704"/>
      <c r="CA30" s="704"/>
      <c r="CB30" s="706"/>
      <c r="CD30" s="709"/>
      <c r="CE30" s="710"/>
      <c r="CF30" s="667" t="s">
        <v>308</v>
      </c>
      <c r="CG30" s="664"/>
      <c r="CH30" s="664"/>
      <c r="CI30" s="664"/>
      <c r="CJ30" s="664"/>
      <c r="CK30" s="664"/>
      <c r="CL30" s="664"/>
      <c r="CM30" s="664"/>
      <c r="CN30" s="664"/>
      <c r="CO30" s="664"/>
      <c r="CP30" s="664"/>
      <c r="CQ30" s="665"/>
      <c r="CR30" s="629">
        <v>792471</v>
      </c>
      <c r="CS30" s="630"/>
      <c r="CT30" s="630"/>
      <c r="CU30" s="630"/>
      <c r="CV30" s="630"/>
      <c r="CW30" s="630"/>
      <c r="CX30" s="630"/>
      <c r="CY30" s="631"/>
      <c r="CZ30" s="632">
        <v>11.5</v>
      </c>
      <c r="DA30" s="657"/>
      <c r="DB30" s="657"/>
      <c r="DC30" s="658"/>
      <c r="DD30" s="617">
        <v>661094</v>
      </c>
      <c r="DE30" s="630"/>
      <c r="DF30" s="630"/>
      <c r="DG30" s="630"/>
      <c r="DH30" s="630"/>
      <c r="DI30" s="630"/>
      <c r="DJ30" s="630"/>
      <c r="DK30" s="631"/>
      <c r="DL30" s="617">
        <v>661094</v>
      </c>
      <c r="DM30" s="630"/>
      <c r="DN30" s="630"/>
      <c r="DO30" s="630"/>
      <c r="DP30" s="630"/>
      <c r="DQ30" s="630"/>
      <c r="DR30" s="630"/>
      <c r="DS30" s="630"/>
      <c r="DT30" s="630"/>
      <c r="DU30" s="630"/>
      <c r="DV30" s="631"/>
      <c r="DW30" s="632">
        <v>15.3</v>
      </c>
      <c r="DX30" s="657"/>
      <c r="DY30" s="657"/>
      <c r="DZ30" s="657"/>
      <c r="EA30" s="657"/>
      <c r="EB30" s="657"/>
      <c r="EC30" s="659"/>
    </row>
    <row r="31" spans="2:133" ht="11.25" customHeight="1">
      <c r="B31" s="626" t="s">
        <v>309</v>
      </c>
      <c r="C31" s="627"/>
      <c r="D31" s="627"/>
      <c r="E31" s="627"/>
      <c r="F31" s="627"/>
      <c r="G31" s="627"/>
      <c r="H31" s="627"/>
      <c r="I31" s="627"/>
      <c r="J31" s="627"/>
      <c r="K31" s="627"/>
      <c r="L31" s="627"/>
      <c r="M31" s="627"/>
      <c r="N31" s="627"/>
      <c r="O31" s="627"/>
      <c r="P31" s="627"/>
      <c r="Q31" s="628"/>
      <c r="R31" s="629">
        <v>83036</v>
      </c>
      <c r="S31" s="630"/>
      <c r="T31" s="630"/>
      <c r="U31" s="630"/>
      <c r="V31" s="630"/>
      <c r="W31" s="630"/>
      <c r="X31" s="630"/>
      <c r="Y31" s="631"/>
      <c r="Z31" s="685">
        <v>1.2</v>
      </c>
      <c r="AA31" s="685"/>
      <c r="AB31" s="685"/>
      <c r="AC31" s="685"/>
      <c r="AD31" s="686" t="s">
        <v>127</v>
      </c>
      <c r="AE31" s="686"/>
      <c r="AF31" s="686"/>
      <c r="AG31" s="686"/>
      <c r="AH31" s="686"/>
      <c r="AI31" s="686"/>
      <c r="AJ31" s="686"/>
      <c r="AK31" s="686"/>
      <c r="AL31" s="632" t="s">
        <v>230</v>
      </c>
      <c r="AM31" s="633"/>
      <c r="AN31" s="633"/>
      <c r="AO31" s="687"/>
      <c r="AP31" s="715"/>
      <c r="AQ31" s="716"/>
      <c r="AR31" s="716"/>
      <c r="AS31" s="716"/>
      <c r="AT31" s="720"/>
      <c r="AU31" s="229" t="s">
        <v>310</v>
      </c>
      <c r="AV31" s="229"/>
      <c r="AW31" s="229"/>
      <c r="AX31" s="626" t="s">
        <v>311</v>
      </c>
      <c r="AY31" s="627"/>
      <c r="AZ31" s="627"/>
      <c r="BA31" s="627"/>
      <c r="BB31" s="627"/>
      <c r="BC31" s="627"/>
      <c r="BD31" s="627"/>
      <c r="BE31" s="627"/>
      <c r="BF31" s="628"/>
      <c r="BG31" s="701">
        <v>98.1</v>
      </c>
      <c r="BH31" s="618"/>
      <c r="BI31" s="618"/>
      <c r="BJ31" s="618"/>
      <c r="BK31" s="618"/>
      <c r="BL31" s="618"/>
      <c r="BM31" s="633">
        <v>95.5</v>
      </c>
      <c r="BN31" s="702"/>
      <c r="BO31" s="702"/>
      <c r="BP31" s="702"/>
      <c r="BQ31" s="663"/>
      <c r="BR31" s="701">
        <v>98.9</v>
      </c>
      <c r="BS31" s="618"/>
      <c r="BT31" s="618"/>
      <c r="BU31" s="618"/>
      <c r="BV31" s="618"/>
      <c r="BW31" s="618"/>
      <c r="BX31" s="633">
        <v>95.3</v>
      </c>
      <c r="BY31" s="702"/>
      <c r="BZ31" s="702"/>
      <c r="CA31" s="702"/>
      <c r="CB31" s="663"/>
      <c r="CD31" s="709"/>
      <c r="CE31" s="710"/>
      <c r="CF31" s="667" t="s">
        <v>312</v>
      </c>
      <c r="CG31" s="664"/>
      <c r="CH31" s="664"/>
      <c r="CI31" s="664"/>
      <c r="CJ31" s="664"/>
      <c r="CK31" s="664"/>
      <c r="CL31" s="664"/>
      <c r="CM31" s="664"/>
      <c r="CN31" s="664"/>
      <c r="CO31" s="664"/>
      <c r="CP31" s="664"/>
      <c r="CQ31" s="665"/>
      <c r="CR31" s="629">
        <v>78196</v>
      </c>
      <c r="CS31" s="618"/>
      <c r="CT31" s="618"/>
      <c r="CU31" s="618"/>
      <c r="CV31" s="618"/>
      <c r="CW31" s="618"/>
      <c r="CX31" s="618"/>
      <c r="CY31" s="619"/>
      <c r="CZ31" s="632">
        <v>1.1000000000000001</v>
      </c>
      <c r="DA31" s="657"/>
      <c r="DB31" s="657"/>
      <c r="DC31" s="658"/>
      <c r="DD31" s="617">
        <v>67181</v>
      </c>
      <c r="DE31" s="618"/>
      <c r="DF31" s="618"/>
      <c r="DG31" s="618"/>
      <c r="DH31" s="618"/>
      <c r="DI31" s="618"/>
      <c r="DJ31" s="618"/>
      <c r="DK31" s="619"/>
      <c r="DL31" s="617">
        <v>67181</v>
      </c>
      <c r="DM31" s="618"/>
      <c r="DN31" s="618"/>
      <c r="DO31" s="618"/>
      <c r="DP31" s="618"/>
      <c r="DQ31" s="618"/>
      <c r="DR31" s="618"/>
      <c r="DS31" s="618"/>
      <c r="DT31" s="618"/>
      <c r="DU31" s="618"/>
      <c r="DV31" s="619"/>
      <c r="DW31" s="632">
        <v>1.6</v>
      </c>
      <c r="DX31" s="657"/>
      <c r="DY31" s="657"/>
      <c r="DZ31" s="657"/>
      <c r="EA31" s="657"/>
      <c r="EB31" s="657"/>
      <c r="EC31" s="659"/>
    </row>
    <row r="32" spans="2:133" ht="11.25" customHeight="1">
      <c r="B32" s="626" t="s">
        <v>313</v>
      </c>
      <c r="C32" s="627"/>
      <c r="D32" s="627"/>
      <c r="E32" s="627"/>
      <c r="F32" s="627"/>
      <c r="G32" s="627"/>
      <c r="H32" s="627"/>
      <c r="I32" s="627"/>
      <c r="J32" s="627"/>
      <c r="K32" s="627"/>
      <c r="L32" s="627"/>
      <c r="M32" s="627"/>
      <c r="N32" s="627"/>
      <c r="O32" s="627"/>
      <c r="P32" s="627"/>
      <c r="Q32" s="628"/>
      <c r="R32" s="629">
        <v>124810</v>
      </c>
      <c r="S32" s="630"/>
      <c r="T32" s="630"/>
      <c r="U32" s="630"/>
      <c r="V32" s="630"/>
      <c r="W32" s="630"/>
      <c r="X32" s="630"/>
      <c r="Y32" s="631"/>
      <c r="Z32" s="685">
        <v>1.8</v>
      </c>
      <c r="AA32" s="685"/>
      <c r="AB32" s="685"/>
      <c r="AC32" s="685"/>
      <c r="AD32" s="686" t="s">
        <v>244</v>
      </c>
      <c r="AE32" s="686"/>
      <c r="AF32" s="686"/>
      <c r="AG32" s="686"/>
      <c r="AH32" s="686"/>
      <c r="AI32" s="686"/>
      <c r="AJ32" s="686"/>
      <c r="AK32" s="686"/>
      <c r="AL32" s="632" t="s">
        <v>127</v>
      </c>
      <c r="AM32" s="633"/>
      <c r="AN32" s="633"/>
      <c r="AO32" s="687"/>
      <c r="AP32" s="717"/>
      <c r="AQ32" s="718"/>
      <c r="AR32" s="718"/>
      <c r="AS32" s="718"/>
      <c r="AT32" s="721"/>
      <c r="AU32" s="231"/>
      <c r="AV32" s="231"/>
      <c r="AW32" s="231"/>
      <c r="AX32" s="635" t="s">
        <v>314</v>
      </c>
      <c r="AY32" s="636"/>
      <c r="AZ32" s="636"/>
      <c r="BA32" s="636"/>
      <c r="BB32" s="636"/>
      <c r="BC32" s="636"/>
      <c r="BD32" s="636"/>
      <c r="BE32" s="636"/>
      <c r="BF32" s="637"/>
      <c r="BG32" s="700">
        <v>99.3</v>
      </c>
      <c r="BH32" s="639"/>
      <c r="BI32" s="639"/>
      <c r="BJ32" s="639"/>
      <c r="BK32" s="639"/>
      <c r="BL32" s="639"/>
      <c r="BM32" s="683">
        <v>97.7</v>
      </c>
      <c r="BN32" s="639"/>
      <c r="BO32" s="639"/>
      <c r="BP32" s="639"/>
      <c r="BQ32" s="676"/>
      <c r="BR32" s="700">
        <v>99.2</v>
      </c>
      <c r="BS32" s="639"/>
      <c r="BT32" s="639"/>
      <c r="BU32" s="639"/>
      <c r="BV32" s="639"/>
      <c r="BW32" s="639"/>
      <c r="BX32" s="683">
        <v>97.2</v>
      </c>
      <c r="BY32" s="639"/>
      <c r="BZ32" s="639"/>
      <c r="CA32" s="639"/>
      <c r="CB32" s="676"/>
      <c r="CD32" s="711"/>
      <c r="CE32" s="712"/>
      <c r="CF32" s="667" t="s">
        <v>315</v>
      </c>
      <c r="CG32" s="664"/>
      <c r="CH32" s="664"/>
      <c r="CI32" s="664"/>
      <c r="CJ32" s="664"/>
      <c r="CK32" s="664"/>
      <c r="CL32" s="664"/>
      <c r="CM32" s="664"/>
      <c r="CN32" s="664"/>
      <c r="CO32" s="664"/>
      <c r="CP32" s="664"/>
      <c r="CQ32" s="665"/>
      <c r="CR32" s="629">
        <v>18</v>
      </c>
      <c r="CS32" s="630"/>
      <c r="CT32" s="630"/>
      <c r="CU32" s="630"/>
      <c r="CV32" s="630"/>
      <c r="CW32" s="630"/>
      <c r="CX32" s="630"/>
      <c r="CY32" s="631"/>
      <c r="CZ32" s="632">
        <v>0</v>
      </c>
      <c r="DA32" s="657"/>
      <c r="DB32" s="657"/>
      <c r="DC32" s="658"/>
      <c r="DD32" s="617">
        <v>18</v>
      </c>
      <c r="DE32" s="630"/>
      <c r="DF32" s="630"/>
      <c r="DG32" s="630"/>
      <c r="DH32" s="630"/>
      <c r="DI32" s="630"/>
      <c r="DJ32" s="630"/>
      <c r="DK32" s="631"/>
      <c r="DL32" s="617">
        <v>18</v>
      </c>
      <c r="DM32" s="630"/>
      <c r="DN32" s="630"/>
      <c r="DO32" s="630"/>
      <c r="DP32" s="630"/>
      <c r="DQ32" s="630"/>
      <c r="DR32" s="630"/>
      <c r="DS32" s="630"/>
      <c r="DT32" s="630"/>
      <c r="DU32" s="630"/>
      <c r="DV32" s="631"/>
      <c r="DW32" s="632">
        <v>0</v>
      </c>
      <c r="DX32" s="657"/>
      <c r="DY32" s="657"/>
      <c r="DZ32" s="657"/>
      <c r="EA32" s="657"/>
      <c r="EB32" s="657"/>
      <c r="EC32" s="659"/>
    </row>
    <row r="33" spans="2:133" ht="11.25" customHeight="1">
      <c r="B33" s="626" t="s">
        <v>316</v>
      </c>
      <c r="C33" s="627"/>
      <c r="D33" s="627"/>
      <c r="E33" s="627"/>
      <c r="F33" s="627"/>
      <c r="G33" s="627"/>
      <c r="H33" s="627"/>
      <c r="I33" s="627"/>
      <c r="J33" s="627"/>
      <c r="K33" s="627"/>
      <c r="L33" s="627"/>
      <c r="M33" s="627"/>
      <c r="N33" s="627"/>
      <c r="O33" s="627"/>
      <c r="P33" s="627"/>
      <c r="Q33" s="628"/>
      <c r="R33" s="629">
        <v>177321</v>
      </c>
      <c r="S33" s="630"/>
      <c r="T33" s="630"/>
      <c r="U33" s="630"/>
      <c r="V33" s="630"/>
      <c r="W33" s="630"/>
      <c r="X33" s="630"/>
      <c r="Y33" s="631"/>
      <c r="Z33" s="685">
        <v>2.6</v>
      </c>
      <c r="AA33" s="685"/>
      <c r="AB33" s="685"/>
      <c r="AC33" s="685"/>
      <c r="AD33" s="686" t="s">
        <v>127</v>
      </c>
      <c r="AE33" s="686"/>
      <c r="AF33" s="686"/>
      <c r="AG33" s="686"/>
      <c r="AH33" s="686"/>
      <c r="AI33" s="686"/>
      <c r="AJ33" s="686"/>
      <c r="AK33" s="686"/>
      <c r="AL33" s="632" t="s">
        <v>127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9">
        <v>3486240</v>
      </c>
      <c r="CS33" s="618"/>
      <c r="CT33" s="618"/>
      <c r="CU33" s="618"/>
      <c r="CV33" s="618"/>
      <c r="CW33" s="618"/>
      <c r="CX33" s="618"/>
      <c r="CY33" s="619"/>
      <c r="CZ33" s="632">
        <v>50.7</v>
      </c>
      <c r="DA33" s="657"/>
      <c r="DB33" s="657"/>
      <c r="DC33" s="658"/>
      <c r="DD33" s="617">
        <v>2850038</v>
      </c>
      <c r="DE33" s="618"/>
      <c r="DF33" s="618"/>
      <c r="DG33" s="618"/>
      <c r="DH33" s="618"/>
      <c r="DI33" s="618"/>
      <c r="DJ33" s="618"/>
      <c r="DK33" s="619"/>
      <c r="DL33" s="617">
        <v>1863529</v>
      </c>
      <c r="DM33" s="618"/>
      <c r="DN33" s="618"/>
      <c r="DO33" s="618"/>
      <c r="DP33" s="618"/>
      <c r="DQ33" s="618"/>
      <c r="DR33" s="618"/>
      <c r="DS33" s="618"/>
      <c r="DT33" s="618"/>
      <c r="DU33" s="618"/>
      <c r="DV33" s="619"/>
      <c r="DW33" s="632">
        <v>43.1</v>
      </c>
      <c r="DX33" s="657"/>
      <c r="DY33" s="657"/>
      <c r="DZ33" s="657"/>
      <c r="EA33" s="657"/>
      <c r="EB33" s="657"/>
      <c r="EC33" s="659"/>
    </row>
    <row r="34" spans="2:133" ht="11.25" customHeight="1">
      <c r="B34" s="626" t="s">
        <v>318</v>
      </c>
      <c r="C34" s="627"/>
      <c r="D34" s="627"/>
      <c r="E34" s="627"/>
      <c r="F34" s="627"/>
      <c r="G34" s="627"/>
      <c r="H34" s="627"/>
      <c r="I34" s="627"/>
      <c r="J34" s="627"/>
      <c r="K34" s="627"/>
      <c r="L34" s="627"/>
      <c r="M34" s="627"/>
      <c r="N34" s="627"/>
      <c r="O34" s="627"/>
      <c r="P34" s="627"/>
      <c r="Q34" s="628"/>
      <c r="R34" s="629">
        <v>62556</v>
      </c>
      <c r="S34" s="630"/>
      <c r="T34" s="630"/>
      <c r="U34" s="630"/>
      <c r="V34" s="630"/>
      <c r="W34" s="630"/>
      <c r="X34" s="630"/>
      <c r="Y34" s="631"/>
      <c r="Z34" s="685">
        <v>0.9</v>
      </c>
      <c r="AA34" s="685"/>
      <c r="AB34" s="685"/>
      <c r="AC34" s="685"/>
      <c r="AD34" s="686">
        <v>4419</v>
      </c>
      <c r="AE34" s="686"/>
      <c r="AF34" s="686"/>
      <c r="AG34" s="686"/>
      <c r="AH34" s="686"/>
      <c r="AI34" s="686"/>
      <c r="AJ34" s="686"/>
      <c r="AK34" s="686"/>
      <c r="AL34" s="632">
        <v>0.1</v>
      </c>
      <c r="AM34" s="633"/>
      <c r="AN34" s="633"/>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9">
        <v>1078647</v>
      </c>
      <c r="CS34" s="630"/>
      <c r="CT34" s="630"/>
      <c r="CU34" s="630"/>
      <c r="CV34" s="630"/>
      <c r="CW34" s="630"/>
      <c r="CX34" s="630"/>
      <c r="CY34" s="631"/>
      <c r="CZ34" s="632">
        <v>15.7</v>
      </c>
      <c r="DA34" s="657"/>
      <c r="DB34" s="657"/>
      <c r="DC34" s="658"/>
      <c r="DD34" s="617">
        <v>828861</v>
      </c>
      <c r="DE34" s="630"/>
      <c r="DF34" s="630"/>
      <c r="DG34" s="630"/>
      <c r="DH34" s="630"/>
      <c r="DI34" s="630"/>
      <c r="DJ34" s="630"/>
      <c r="DK34" s="631"/>
      <c r="DL34" s="617">
        <v>720649</v>
      </c>
      <c r="DM34" s="630"/>
      <c r="DN34" s="630"/>
      <c r="DO34" s="630"/>
      <c r="DP34" s="630"/>
      <c r="DQ34" s="630"/>
      <c r="DR34" s="630"/>
      <c r="DS34" s="630"/>
      <c r="DT34" s="630"/>
      <c r="DU34" s="630"/>
      <c r="DV34" s="631"/>
      <c r="DW34" s="632">
        <v>16.7</v>
      </c>
      <c r="DX34" s="657"/>
      <c r="DY34" s="657"/>
      <c r="DZ34" s="657"/>
      <c r="EA34" s="657"/>
      <c r="EB34" s="657"/>
      <c r="EC34" s="659"/>
    </row>
    <row r="35" spans="2:133" ht="11.25" customHeight="1">
      <c r="B35" s="626" t="s">
        <v>322</v>
      </c>
      <c r="C35" s="627"/>
      <c r="D35" s="627"/>
      <c r="E35" s="627"/>
      <c r="F35" s="627"/>
      <c r="G35" s="627"/>
      <c r="H35" s="627"/>
      <c r="I35" s="627"/>
      <c r="J35" s="627"/>
      <c r="K35" s="627"/>
      <c r="L35" s="627"/>
      <c r="M35" s="627"/>
      <c r="N35" s="627"/>
      <c r="O35" s="627"/>
      <c r="P35" s="627"/>
      <c r="Q35" s="628"/>
      <c r="R35" s="629">
        <v>683192</v>
      </c>
      <c r="S35" s="630"/>
      <c r="T35" s="630"/>
      <c r="U35" s="630"/>
      <c r="V35" s="630"/>
      <c r="W35" s="630"/>
      <c r="X35" s="630"/>
      <c r="Y35" s="631"/>
      <c r="Z35" s="685">
        <v>9.8000000000000007</v>
      </c>
      <c r="AA35" s="685"/>
      <c r="AB35" s="685"/>
      <c r="AC35" s="685"/>
      <c r="AD35" s="686" t="s">
        <v>127</v>
      </c>
      <c r="AE35" s="686"/>
      <c r="AF35" s="686"/>
      <c r="AG35" s="686"/>
      <c r="AH35" s="686"/>
      <c r="AI35" s="686"/>
      <c r="AJ35" s="686"/>
      <c r="AK35" s="686"/>
      <c r="AL35" s="632" t="s">
        <v>230</v>
      </c>
      <c r="AM35" s="633"/>
      <c r="AN35" s="633"/>
      <c r="AO35" s="687"/>
      <c r="AP35" s="234"/>
      <c r="AQ35" s="691" t="s">
        <v>323</v>
      </c>
      <c r="AR35" s="692"/>
      <c r="AS35" s="692"/>
      <c r="AT35" s="692"/>
      <c r="AU35" s="692"/>
      <c r="AV35" s="692"/>
      <c r="AW35" s="692"/>
      <c r="AX35" s="692"/>
      <c r="AY35" s="693"/>
      <c r="AZ35" s="688">
        <v>1015423</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11060</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9">
        <v>168449</v>
      </c>
      <c r="CS35" s="618"/>
      <c r="CT35" s="618"/>
      <c r="CU35" s="618"/>
      <c r="CV35" s="618"/>
      <c r="CW35" s="618"/>
      <c r="CX35" s="618"/>
      <c r="CY35" s="619"/>
      <c r="CZ35" s="632">
        <v>2.5</v>
      </c>
      <c r="DA35" s="657"/>
      <c r="DB35" s="657"/>
      <c r="DC35" s="658"/>
      <c r="DD35" s="617">
        <v>137247</v>
      </c>
      <c r="DE35" s="618"/>
      <c r="DF35" s="618"/>
      <c r="DG35" s="618"/>
      <c r="DH35" s="618"/>
      <c r="DI35" s="618"/>
      <c r="DJ35" s="618"/>
      <c r="DK35" s="619"/>
      <c r="DL35" s="617">
        <v>44033</v>
      </c>
      <c r="DM35" s="618"/>
      <c r="DN35" s="618"/>
      <c r="DO35" s="618"/>
      <c r="DP35" s="618"/>
      <c r="DQ35" s="618"/>
      <c r="DR35" s="618"/>
      <c r="DS35" s="618"/>
      <c r="DT35" s="618"/>
      <c r="DU35" s="618"/>
      <c r="DV35" s="619"/>
      <c r="DW35" s="632">
        <v>1</v>
      </c>
      <c r="DX35" s="657"/>
      <c r="DY35" s="657"/>
      <c r="DZ35" s="657"/>
      <c r="EA35" s="657"/>
      <c r="EB35" s="657"/>
      <c r="EC35" s="659"/>
    </row>
    <row r="36" spans="2:133" ht="11.25" customHeight="1">
      <c r="B36" s="626" t="s">
        <v>326</v>
      </c>
      <c r="C36" s="627"/>
      <c r="D36" s="627"/>
      <c r="E36" s="627"/>
      <c r="F36" s="627"/>
      <c r="G36" s="627"/>
      <c r="H36" s="627"/>
      <c r="I36" s="627"/>
      <c r="J36" s="627"/>
      <c r="K36" s="627"/>
      <c r="L36" s="627"/>
      <c r="M36" s="627"/>
      <c r="N36" s="627"/>
      <c r="O36" s="627"/>
      <c r="P36" s="627"/>
      <c r="Q36" s="628"/>
      <c r="R36" s="629" t="s">
        <v>127</v>
      </c>
      <c r="S36" s="630"/>
      <c r="T36" s="630"/>
      <c r="U36" s="630"/>
      <c r="V36" s="630"/>
      <c r="W36" s="630"/>
      <c r="X36" s="630"/>
      <c r="Y36" s="631"/>
      <c r="Z36" s="685" t="s">
        <v>230</v>
      </c>
      <c r="AA36" s="685"/>
      <c r="AB36" s="685"/>
      <c r="AC36" s="685"/>
      <c r="AD36" s="686" t="s">
        <v>127</v>
      </c>
      <c r="AE36" s="686"/>
      <c r="AF36" s="686"/>
      <c r="AG36" s="686"/>
      <c r="AH36" s="686"/>
      <c r="AI36" s="686"/>
      <c r="AJ36" s="686"/>
      <c r="AK36" s="686"/>
      <c r="AL36" s="632" t="s">
        <v>230</v>
      </c>
      <c r="AM36" s="633"/>
      <c r="AN36" s="633"/>
      <c r="AO36" s="687"/>
      <c r="AQ36" s="660" t="s">
        <v>327</v>
      </c>
      <c r="AR36" s="661"/>
      <c r="AS36" s="661"/>
      <c r="AT36" s="661"/>
      <c r="AU36" s="661"/>
      <c r="AV36" s="661"/>
      <c r="AW36" s="661"/>
      <c r="AX36" s="661"/>
      <c r="AY36" s="662"/>
      <c r="AZ36" s="629">
        <v>413000</v>
      </c>
      <c r="BA36" s="630"/>
      <c r="BB36" s="630"/>
      <c r="BC36" s="630"/>
      <c r="BD36" s="618"/>
      <c r="BE36" s="618"/>
      <c r="BF36" s="663"/>
      <c r="BG36" s="667" t="s">
        <v>328</v>
      </c>
      <c r="BH36" s="664"/>
      <c r="BI36" s="664"/>
      <c r="BJ36" s="664"/>
      <c r="BK36" s="664"/>
      <c r="BL36" s="664"/>
      <c r="BM36" s="664"/>
      <c r="BN36" s="664"/>
      <c r="BO36" s="664"/>
      <c r="BP36" s="664"/>
      <c r="BQ36" s="664"/>
      <c r="BR36" s="664"/>
      <c r="BS36" s="664"/>
      <c r="BT36" s="664"/>
      <c r="BU36" s="665"/>
      <c r="BV36" s="629">
        <v>-49189</v>
      </c>
      <c r="BW36" s="630"/>
      <c r="BX36" s="630"/>
      <c r="BY36" s="630"/>
      <c r="BZ36" s="630"/>
      <c r="CA36" s="630"/>
      <c r="CB36" s="666"/>
      <c r="CD36" s="667" t="s">
        <v>329</v>
      </c>
      <c r="CE36" s="664"/>
      <c r="CF36" s="664"/>
      <c r="CG36" s="664"/>
      <c r="CH36" s="664"/>
      <c r="CI36" s="664"/>
      <c r="CJ36" s="664"/>
      <c r="CK36" s="664"/>
      <c r="CL36" s="664"/>
      <c r="CM36" s="664"/>
      <c r="CN36" s="664"/>
      <c r="CO36" s="664"/>
      <c r="CP36" s="664"/>
      <c r="CQ36" s="665"/>
      <c r="CR36" s="629">
        <v>1123716</v>
      </c>
      <c r="CS36" s="630"/>
      <c r="CT36" s="630"/>
      <c r="CU36" s="630"/>
      <c r="CV36" s="630"/>
      <c r="CW36" s="630"/>
      <c r="CX36" s="630"/>
      <c r="CY36" s="631"/>
      <c r="CZ36" s="632">
        <v>16.399999999999999</v>
      </c>
      <c r="DA36" s="657"/>
      <c r="DB36" s="657"/>
      <c r="DC36" s="658"/>
      <c r="DD36" s="617">
        <v>905388</v>
      </c>
      <c r="DE36" s="630"/>
      <c r="DF36" s="630"/>
      <c r="DG36" s="630"/>
      <c r="DH36" s="630"/>
      <c r="DI36" s="630"/>
      <c r="DJ36" s="630"/>
      <c r="DK36" s="631"/>
      <c r="DL36" s="617">
        <v>527228</v>
      </c>
      <c r="DM36" s="630"/>
      <c r="DN36" s="630"/>
      <c r="DO36" s="630"/>
      <c r="DP36" s="630"/>
      <c r="DQ36" s="630"/>
      <c r="DR36" s="630"/>
      <c r="DS36" s="630"/>
      <c r="DT36" s="630"/>
      <c r="DU36" s="630"/>
      <c r="DV36" s="631"/>
      <c r="DW36" s="632">
        <v>12.2</v>
      </c>
      <c r="DX36" s="657"/>
      <c r="DY36" s="657"/>
      <c r="DZ36" s="657"/>
      <c r="EA36" s="657"/>
      <c r="EB36" s="657"/>
      <c r="EC36" s="659"/>
    </row>
    <row r="37" spans="2:133" ht="11.25" customHeight="1">
      <c r="B37" s="626" t="s">
        <v>330</v>
      </c>
      <c r="C37" s="627"/>
      <c r="D37" s="627"/>
      <c r="E37" s="627"/>
      <c r="F37" s="627"/>
      <c r="G37" s="627"/>
      <c r="H37" s="627"/>
      <c r="I37" s="627"/>
      <c r="J37" s="627"/>
      <c r="K37" s="627"/>
      <c r="L37" s="627"/>
      <c r="M37" s="627"/>
      <c r="N37" s="627"/>
      <c r="O37" s="627"/>
      <c r="P37" s="627"/>
      <c r="Q37" s="628"/>
      <c r="R37" s="629">
        <v>173892</v>
      </c>
      <c r="S37" s="630"/>
      <c r="T37" s="630"/>
      <c r="U37" s="630"/>
      <c r="V37" s="630"/>
      <c r="W37" s="630"/>
      <c r="X37" s="630"/>
      <c r="Y37" s="631"/>
      <c r="Z37" s="685">
        <v>2.5</v>
      </c>
      <c r="AA37" s="685"/>
      <c r="AB37" s="685"/>
      <c r="AC37" s="685"/>
      <c r="AD37" s="686" t="s">
        <v>127</v>
      </c>
      <c r="AE37" s="686"/>
      <c r="AF37" s="686"/>
      <c r="AG37" s="686"/>
      <c r="AH37" s="686"/>
      <c r="AI37" s="686"/>
      <c r="AJ37" s="686"/>
      <c r="AK37" s="686"/>
      <c r="AL37" s="632" t="s">
        <v>230</v>
      </c>
      <c r="AM37" s="633"/>
      <c r="AN37" s="633"/>
      <c r="AO37" s="687"/>
      <c r="AQ37" s="660" t="s">
        <v>331</v>
      </c>
      <c r="AR37" s="661"/>
      <c r="AS37" s="661"/>
      <c r="AT37" s="661"/>
      <c r="AU37" s="661"/>
      <c r="AV37" s="661"/>
      <c r="AW37" s="661"/>
      <c r="AX37" s="661"/>
      <c r="AY37" s="662"/>
      <c r="AZ37" s="629">
        <v>41000</v>
      </c>
      <c r="BA37" s="630"/>
      <c r="BB37" s="630"/>
      <c r="BC37" s="630"/>
      <c r="BD37" s="618"/>
      <c r="BE37" s="618"/>
      <c r="BF37" s="663"/>
      <c r="BG37" s="667" t="s">
        <v>332</v>
      </c>
      <c r="BH37" s="664"/>
      <c r="BI37" s="664"/>
      <c r="BJ37" s="664"/>
      <c r="BK37" s="664"/>
      <c r="BL37" s="664"/>
      <c r="BM37" s="664"/>
      <c r="BN37" s="664"/>
      <c r="BO37" s="664"/>
      <c r="BP37" s="664"/>
      <c r="BQ37" s="664"/>
      <c r="BR37" s="664"/>
      <c r="BS37" s="664"/>
      <c r="BT37" s="664"/>
      <c r="BU37" s="665"/>
      <c r="BV37" s="629">
        <v>1532</v>
      </c>
      <c r="BW37" s="630"/>
      <c r="BX37" s="630"/>
      <c r="BY37" s="630"/>
      <c r="BZ37" s="630"/>
      <c r="CA37" s="630"/>
      <c r="CB37" s="666"/>
      <c r="CD37" s="667" t="s">
        <v>333</v>
      </c>
      <c r="CE37" s="664"/>
      <c r="CF37" s="664"/>
      <c r="CG37" s="664"/>
      <c r="CH37" s="664"/>
      <c r="CI37" s="664"/>
      <c r="CJ37" s="664"/>
      <c r="CK37" s="664"/>
      <c r="CL37" s="664"/>
      <c r="CM37" s="664"/>
      <c r="CN37" s="664"/>
      <c r="CO37" s="664"/>
      <c r="CP37" s="664"/>
      <c r="CQ37" s="665"/>
      <c r="CR37" s="629">
        <v>498815</v>
      </c>
      <c r="CS37" s="618"/>
      <c r="CT37" s="618"/>
      <c r="CU37" s="618"/>
      <c r="CV37" s="618"/>
      <c r="CW37" s="618"/>
      <c r="CX37" s="618"/>
      <c r="CY37" s="619"/>
      <c r="CZ37" s="632">
        <v>7.3</v>
      </c>
      <c r="DA37" s="657"/>
      <c r="DB37" s="657"/>
      <c r="DC37" s="658"/>
      <c r="DD37" s="617">
        <v>495715</v>
      </c>
      <c r="DE37" s="618"/>
      <c r="DF37" s="618"/>
      <c r="DG37" s="618"/>
      <c r="DH37" s="618"/>
      <c r="DI37" s="618"/>
      <c r="DJ37" s="618"/>
      <c r="DK37" s="619"/>
      <c r="DL37" s="617">
        <v>351676</v>
      </c>
      <c r="DM37" s="618"/>
      <c r="DN37" s="618"/>
      <c r="DO37" s="618"/>
      <c r="DP37" s="618"/>
      <c r="DQ37" s="618"/>
      <c r="DR37" s="618"/>
      <c r="DS37" s="618"/>
      <c r="DT37" s="618"/>
      <c r="DU37" s="618"/>
      <c r="DV37" s="619"/>
      <c r="DW37" s="632">
        <v>8.1</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6949168</v>
      </c>
      <c r="S38" s="675"/>
      <c r="T38" s="675"/>
      <c r="U38" s="675"/>
      <c r="V38" s="675"/>
      <c r="W38" s="675"/>
      <c r="X38" s="675"/>
      <c r="Y38" s="680"/>
      <c r="Z38" s="681">
        <v>100</v>
      </c>
      <c r="AA38" s="681"/>
      <c r="AB38" s="681"/>
      <c r="AC38" s="681"/>
      <c r="AD38" s="682">
        <v>4147410</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9" t="s">
        <v>127</v>
      </c>
      <c r="BA38" s="630"/>
      <c r="BB38" s="630"/>
      <c r="BC38" s="630"/>
      <c r="BD38" s="618"/>
      <c r="BE38" s="618"/>
      <c r="BF38" s="663"/>
      <c r="BG38" s="667" t="s">
        <v>336</v>
      </c>
      <c r="BH38" s="664"/>
      <c r="BI38" s="664"/>
      <c r="BJ38" s="664"/>
      <c r="BK38" s="664"/>
      <c r="BL38" s="664"/>
      <c r="BM38" s="664"/>
      <c r="BN38" s="664"/>
      <c r="BO38" s="664"/>
      <c r="BP38" s="664"/>
      <c r="BQ38" s="664"/>
      <c r="BR38" s="664"/>
      <c r="BS38" s="664"/>
      <c r="BT38" s="664"/>
      <c r="BU38" s="665"/>
      <c r="BV38" s="629">
        <v>2395</v>
      </c>
      <c r="BW38" s="630"/>
      <c r="BX38" s="630"/>
      <c r="BY38" s="630"/>
      <c r="BZ38" s="630"/>
      <c r="CA38" s="630"/>
      <c r="CB38" s="666"/>
      <c r="CD38" s="667" t="s">
        <v>337</v>
      </c>
      <c r="CE38" s="664"/>
      <c r="CF38" s="664"/>
      <c r="CG38" s="664"/>
      <c r="CH38" s="664"/>
      <c r="CI38" s="664"/>
      <c r="CJ38" s="664"/>
      <c r="CK38" s="664"/>
      <c r="CL38" s="664"/>
      <c r="CM38" s="664"/>
      <c r="CN38" s="664"/>
      <c r="CO38" s="664"/>
      <c r="CP38" s="664"/>
      <c r="CQ38" s="665"/>
      <c r="CR38" s="629">
        <v>1015423</v>
      </c>
      <c r="CS38" s="630"/>
      <c r="CT38" s="630"/>
      <c r="CU38" s="630"/>
      <c r="CV38" s="630"/>
      <c r="CW38" s="630"/>
      <c r="CX38" s="630"/>
      <c r="CY38" s="631"/>
      <c r="CZ38" s="632">
        <v>14.8</v>
      </c>
      <c r="DA38" s="657"/>
      <c r="DB38" s="657"/>
      <c r="DC38" s="658"/>
      <c r="DD38" s="617">
        <v>923542</v>
      </c>
      <c r="DE38" s="630"/>
      <c r="DF38" s="630"/>
      <c r="DG38" s="630"/>
      <c r="DH38" s="630"/>
      <c r="DI38" s="630"/>
      <c r="DJ38" s="630"/>
      <c r="DK38" s="631"/>
      <c r="DL38" s="617">
        <v>571619</v>
      </c>
      <c r="DM38" s="630"/>
      <c r="DN38" s="630"/>
      <c r="DO38" s="630"/>
      <c r="DP38" s="630"/>
      <c r="DQ38" s="630"/>
      <c r="DR38" s="630"/>
      <c r="DS38" s="630"/>
      <c r="DT38" s="630"/>
      <c r="DU38" s="630"/>
      <c r="DV38" s="631"/>
      <c r="DW38" s="632">
        <v>13.2</v>
      </c>
      <c r="DX38" s="657"/>
      <c r="DY38" s="657"/>
      <c r="DZ38" s="657"/>
      <c r="EA38" s="657"/>
      <c r="EB38" s="657"/>
      <c r="EC38" s="659"/>
    </row>
    <row r="39" spans="2:133" ht="11.25" customHeight="1">
      <c r="AQ39" s="660" t="s">
        <v>338</v>
      </c>
      <c r="AR39" s="661"/>
      <c r="AS39" s="661"/>
      <c r="AT39" s="661"/>
      <c r="AU39" s="661"/>
      <c r="AV39" s="661"/>
      <c r="AW39" s="661"/>
      <c r="AX39" s="661"/>
      <c r="AY39" s="662"/>
      <c r="AZ39" s="629" t="s">
        <v>230</v>
      </c>
      <c r="BA39" s="630"/>
      <c r="BB39" s="630"/>
      <c r="BC39" s="630"/>
      <c r="BD39" s="618"/>
      <c r="BE39" s="618"/>
      <c r="BF39" s="663"/>
      <c r="BG39" s="668" t="s">
        <v>339</v>
      </c>
      <c r="BH39" s="669"/>
      <c r="BI39" s="669"/>
      <c r="BJ39" s="669"/>
      <c r="BK39" s="669"/>
      <c r="BL39" s="235"/>
      <c r="BM39" s="664" t="s">
        <v>340</v>
      </c>
      <c r="BN39" s="664"/>
      <c r="BO39" s="664"/>
      <c r="BP39" s="664"/>
      <c r="BQ39" s="664"/>
      <c r="BR39" s="664"/>
      <c r="BS39" s="664"/>
      <c r="BT39" s="664"/>
      <c r="BU39" s="665"/>
      <c r="BV39" s="629">
        <v>85</v>
      </c>
      <c r="BW39" s="630"/>
      <c r="BX39" s="630"/>
      <c r="BY39" s="630"/>
      <c r="BZ39" s="630"/>
      <c r="CA39" s="630"/>
      <c r="CB39" s="666"/>
      <c r="CD39" s="667" t="s">
        <v>341</v>
      </c>
      <c r="CE39" s="664"/>
      <c r="CF39" s="664"/>
      <c r="CG39" s="664"/>
      <c r="CH39" s="664"/>
      <c r="CI39" s="664"/>
      <c r="CJ39" s="664"/>
      <c r="CK39" s="664"/>
      <c r="CL39" s="664"/>
      <c r="CM39" s="664"/>
      <c r="CN39" s="664"/>
      <c r="CO39" s="664"/>
      <c r="CP39" s="664"/>
      <c r="CQ39" s="665"/>
      <c r="CR39" s="629">
        <v>62005</v>
      </c>
      <c r="CS39" s="618"/>
      <c r="CT39" s="618"/>
      <c r="CU39" s="618"/>
      <c r="CV39" s="618"/>
      <c r="CW39" s="618"/>
      <c r="CX39" s="618"/>
      <c r="CY39" s="619"/>
      <c r="CZ39" s="632">
        <v>0.9</v>
      </c>
      <c r="DA39" s="657"/>
      <c r="DB39" s="657"/>
      <c r="DC39" s="658"/>
      <c r="DD39" s="617">
        <v>25000</v>
      </c>
      <c r="DE39" s="618"/>
      <c r="DF39" s="618"/>
      <c r="DG39" s="618"/>
      <c r="DH39" s="618"/>
      <c r="DI39" s="618"/>
      <c r="DJ39" s="618"/>
      <c r="DK39" s="619"/>
      <c r="DL39" s="617" t="s">
        <v>127</v>
      </c>
      <c r="DM39" s="618"/>
      <c r="DN39" s="618"/>
      <c r="DO39" s="618"/>
      <c r="DP39" s="618"/>
      <c r="DQ39" s="618"/>
      <c r="DR39" s="618"/>
      <c r="DS39" s="618"/>
      <c r="DT39" s="618"/>
      <c r="DU39" s="618"/>
      <c r="DV39" s="619"/>
      <c r="DW39" s="632" t="s">
        <v>127</v>
      </c>
      <c r="DX39" s="657"/>
      <c r="DY39" s="657"/>
      <c r="DZ39" s="657"/>
      <c r="EA39" s="657"/>
      <c r="EB39" s="657"/>
      <c r="EC39" s="659"/>
    </row>
    <row r="40" spans="2:133" ht="11.25" customHeight="1">
      <c r="AQ40" s="660" t="s">
        <v>342</v>
      </c>
      <c r="AR40" s="661"/>
      <c r="AS40" s="661"/>
      <c r="AT40" s="661"/>
      <c r="AU40" s="661"/>
      <c r="AV40" s="661"/>
      <c r="AW40" s="661"/>
      <c r="AX40" s="661"/>
      <c r="AY40" s="662"/>
      <c r="AZ40" s="629">
        <v>160000</v>
      </c>
      <c r="BA40" s="630"/>
      <c r="BB40" s="630"/>
      <c r="BC40" s="630"/>
      <c r="BD40" s="618"/>
      <c r="BE40" s="618"/>
      <c r="BF40" s="663"/>
      <c r="BG40" s="668"/>
      <c r="BH40" s="669"/>
      <c r="BI40" s="669"/>
      <c r="BJ40" s="669"/>
      <c r="BK40" s="669"/>
      <c r="BL40" s="235"/>
      <c r="BM40" s="664" t="s">
        <v>343</v>
      </c>
      <c r="BN40" s="664"/>
      <c r="BO40" s="664"/>
      <c r="BP40" s="664"/>
      <c r="BQ40" s="664"/>
      <c r="BR40" s="664"/>
      <c r="BS40" s="664"/>
      <c r="BT40" s="664"/>
      <c r="BU40" s="665"/>
      <c r="BV40" s="629" t="s">
        <v>127</v>
      </c>
      <c r="BW40" s="630"/>
      <c r="BX40" s="630"/>
      <c r="BY40" s="630"/>
      <c r="BZ40" s="630"/>
      <c r="CA40" s="630"/>
      <c r="CB40" s="666"/>
      <c r="CD40" s="667" t="s">
        <v>344</v>
      </c>
      <c r="CE40" s="664"/>
      <c r="CF40" s="664"/>
      <c r="CG40" s="664"/>
      <c r="CH40" s="664"/>
      <c r="CI40" s="664"/>
      <c r="CJ40" s="664"/>
      <c r="CK40" s="664"/>
      <c r="CL40" s="664"/>
      <c r="CM40" s="664"/>
      <c r="CN40" s="664"/>
      <c r="CO40" s="664"/>
      <c r="CP40" s="664"/>
      <c r="CQ40" s="665"/>
      <c r="CR40" s="629">
        <v>38000</v>
      </c>
      <c r="CS40" s="630"/>
      <c r="CT40" s="630"/>
      <c r="CU40" s="630"/>
      <c r="CV40" s="630"/>
      <c r="CW40" s="630"/>
      <c r="CX40" s="630"/>
      <c r="CY40" s="631"/>
      <c r="CZ40" s="632">
        <v>0.6</v>
      </c>
      <c r="DA40" s="657"/>
      <c r="DB40" s="657"/>
      <c r="DC40" s="658"/>
      <c r="DD40" s="617">
        <v>30000</v>
      </c>
      <c r="DE40" s="630"/>
      <c r="DF40" s="630"/>
      <c r="DG40" s="630"/>
      <c r="DH40" s="630"/>
      <c r="DI40" s="630"/>
      <c r="DJ40" s="630"/>
      <c r="DK40" s="631"/>
      <c r="DL40" s="617" t="s">
        <v>230</v>
      </c>
      <c r="DM40" s="630"/>
      <c r="DN40" s="630"/>
      <c r="DO40" s="630"/>
      <c r="DP40" s="630"/>
      <c r="DQ40" s="630"/>
      <c r="DR40" s="630"/>
      <c r="DS40" s="630"/>
      <c r="DT40" s="630"/>
      <c r="DU40" s="630"/>
      <c r="DV40" s="631"/>
      <c r="DW40" s="632" t="s">
        <v>127</v>
      </c>
      <c r="DX40" s="657"/>
      <c r="DY40" s="657"/>
      <c r="DZ40" s="657"/>
      <c r="EA40" s="657"/>
      <c r="EB40" s="657"/>
      <c r="EC40" s="659"/>
    </row>
    <row r="41" spans="2:133" ht="11.25" customHeight="1">
      <c r="AQ41" s="672" t="s">
        <v>345</v>
      </c>
      <c r="AR41" s="673"/>
      <c r="AS41" s="673"/>
      <c r="AT41" s="673"/>
      <c r="AU41" s="673"/>
      <c r="AV41" s="673"/>
      <c r="AW41" s="673"/>
      <c r="AX41" s="673"/>
      <c r="AY41" s="674"/>
      <c r="AZ41" s="638">
        <v>401423</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440</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9" t="s">
        <v>127</v>
      </c>
      <c r="CS41" s="618"/>
      <c r="CT41" s="618"/>
      <c r="CU41" s="618"/>
      <c r="CV41" s="618"/>
      <c r="CW41" s="618"/>
      <c r="CX41" s="618"/>
      <c r="CY41" s="619"/>
      <c r="CZ41" s="632" t="s">
        <v>230</v>
      </c>
      <c r="DA41" s="657"/>
      <c r="DB41" s="657"/>
      <c r="DC41" s="658"/>
      <c r="DD41" s="617" t="s">
        <v>230</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349</v>
      </c>
      <c r="CE42" s="627"/>
      <c r="CF42" s="627"/>
      <c r="CG42" s="627"/>
      <c r="CH42" s="627"/>
      <c r="CI42" s="627"/>
      <c r="CJ42" s="627"/>
      <c r="CK42" s="627"/>
      <c r="CL42" s="627"/>
      <c r="CM42" s="627"/>
      <c r="CN42" s="627"/>
      <c r="CO42" s="627"/>
      <c r="CP42" s="627"/>
      <c r="CQ42" s="628"/>
      <c r="CR42" s="629">
        <v>656721</v>
      </c>
      <c r="CS42" s="630"/>
      <c r="CT42" s="630"/>
      <c r="CU42" s="630"/>
      <c r="CV42" s="630"/>
      <c r="CW42" s="630"/>
      <c r="CX42" s="630"/>
      <c r="CY42" s="631"/>
      <c r="CZ42" s="632">
        <v>9.6</v>
      </c>
      <c r="DA42" s="633"/>
      <c r="DB42" s="633"/>
      <c r="DC42" s="634"/>
      <c r="DD42" s="617">
        <v>94619</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351</v>
      </c>
      <c r="CE43" s="627"/>
      <c r="CF43" s="627"/>
      <c r="CG43" s="627"/>
      <c r="CH43" s="627"/>
      <c r="CI43" s="627"/>
      <c r="CJ43" s="627"/>
      <c r="CK43" s="627"/>
      <c r="CL43" s="627"/>
      <c r="CM43" s="627"/>
      <c r="CN43" s="627"/>
      <c r="CO43" s="627"/>
      <c r="CP43" s="627"/>
      <c r="CQ43" s="628"/>
      <c r="CR43" s="629" t="s">
        <v>127</v>
      </c>
      <c r="CS43" s="618"/>
      <c r="CT43" s="618"/>
      <c r="CU43" s="618"/>
      <c r="CV43" s="618"/>
      <c r="CW43" s="618"/>
      <c r="CX43" s="618"/>
      <c r="CY43" s="619"/>
      <c r="CZ43" s="632" t="s">
        <v>127</v>
      </c>
      <c r="DA43" s="657"/>
      <c r="DB43" s="657"/>
      <c r="DC43" s="658"/>
      <c r="DD43" s="617" t="s">
        <v>230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240" t="s">
        <v>352</v>
      </c>
      <c r="CD44" s="651" t="s">
        <v>303</v>
      </c>
      <c r="CE44" s="652"/>
      <c r="CF44" s="626" t="s">
        <v>353</v>
      </c>
      <c r="CG44" s="627"/>
      <c r="CH44" s="627"/>
      <c r="CI44" s="627"/>
      <c r="CJ44" s="627"/>
      <c r="CK44" s="627"/>
      <c r="CL44" s="627"/>
      <c r="CM44" s="627"/>
      <c r="CN44" s="627"/>
      <c r="CO44" s="627"/>
      <c r="CP44" s="627"/>
      <c r="CQ44" s="628"/>
      <c r="CR44" s="629">
        <v>649158</v>
      </c>
      <c r="CS44" s="630"/>
      <c r="CT44" s="630"/>
      <c r="CU44" s="630"/>
      <c r="CV44" s="630"/>
      <c r="CW44" s="630"/>
      <c r="CX44" s="630"/>
      <c r="CY44" s="631"/>
      <c r="CZ44" s="632">
        <v>9.4</v>
      </c>
      <c r="DA44" s="633"/>
      <c r="DB44" s="633"/>
      <c r="DC44" s="634"/>
      <c r="DD44" s="617">
        <v>94156</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3"/>
      <c r="CE45" s="654"/>
      <c r="CF45" s="626" t="s">
        <v>354</v>
      </c>
      <c r="CG45" s="627"/>
      <c r="CH45" s="627"/>
      <c r="CI45" s="627"/>
      <c r="CJ45" s="627"/>
      <c r="CK45" s="627"/>
      <c r="CL45" s="627"/>
      <c r="CM45" s="627"/>
      <c r="CN45" s="627"/>
      <c r="CO45" s="627"/>
      <c r="CP45" s="627"/>
      <c r="CQ45" s="628"/>
      <c r="CR45" s="629">
        <v>107528</v>
      </c>
      <c r="CS45" s="618"/>
      <c r="CT45" s="618"/>
      <c r="CU45" s="618"/>
      <c r="CV45" s="618"/>
      <c r="CW45" s="618"/>
      <c r="CX45" s="618"/>
      <c r="CY45" s="619"/>
      <c r="CZ45" s="632">
        <v>1.6</v>
      </c>
      <c r="DA45" s="657"/>
      <c r="DB45" s="657"/>
      <c r="DC45" s="658"/>
      <c r="DD45" s="617">
        <v>11726</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3"/>
      <c r="CE46" s="654"/>
      <c r="CF46" s="626" t="s">
        <v>355</v>
      </c>
      <c r="CG46" s="627"/>
      <c r="CH46" s="627"/>
      <c r="CI46" s="627"/>
      <c r="CJ46" s="627"/>
      <c r="CK46" s="627"/>
      <c r="CL46" s="627"/>
      <c r="CM46" s="627"/>
      <c r="CN46" s="627"/>
      <c r="CO46" s="627"/>
      <c r="CP46" s="627"/>
      <c r="CQ46" s="628"/>
      <c r="CR46" s="629">
        <v>530062</v>
      </c>
      <c r="CS46" s="630"/>
      <c r="CT46" s="630"/>
      <c r="CU46" s="630"/>
      <c r="CV46" s="630"/>
      <c r="CW46" s="630"/>
      <c r="CX46" s="630"/>
      <c r="CY46" s="631"/>
      <c r="CZ46" s="632">
        <v>7.7</v>
      </c>
      <c r="DA46" s="633"/>
      <c r="DB46" s="633"/>
      <c r="DC46" s="634"/>
      <c r="DD46" s="617">
        <v>82362</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3"/>
      <c r="CE47" s="654"/>
      <c r="CF47" s="626" t="s">
        <v>356</v>
      </c>
      <c r="CG47" s="627"/>
      <c r="CH47" s="627"/>
      <c r="CI47" s="627"/>
      <c r="CJ47" s="627"/>
      <c r="CK47" s="627"/>
      <c r="CL47" s="627"/>
      <c r="CM47" s="627"/>
      <c r="CN47" s="627"/>
      <c r="CO47" s="627"/>
      <c r="CP47" s="627"/>
      <c r="CQ47" s="628"/>
      <c r="CR47" s="629">
        <v>7563</v>
      </c>
      <c r="CS47" s="618"/>
      <c r="CT47" s="618"/>
      <c r="CU47" s="618"/>
      <c r="CV47" s="618"/>
      <c r="CW47" s="618"/>
      <c r="CX47" s="618"/>
      <c r="CY47" s="619"/>
      <c r="CZ47" s="632">
        <v>0.1</v>
      </c>
      <c r="DA47" s="657"/>
      <c r="DB47" s="657"/>
      <c r="DC47" s="658"/>
      <c r="DD47" s="617">
        <v>463</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c r="CD48" s="655"/>
      <c r="CE48" s="656"/>
      <c r="CF48" s="626" t="s">
        <v>357</v>
      </c>
      <c r="CG48" s="627"/>
      <c r="CH48" s="627"/>
      <c r="CI48" s="627"/>
      <c r="CJ48" s="627"/>
      <c r="CK48" s="627"/>
      <c r="CL48" s="627"/>
      <c r="CM48" s="627"/>
      <c r="CN48" s="627"/>
      <c r="CO48" s="627"/>
      <c r="CP48" s="627"/>
      <c r="CQ48" s="628"/>
      <c r="CR48" s="629" t="s">
        <v>230</v>
      </c>
      <c r="CS48" s="630"/>
      <c r="CT48" s="630"/>
      <c r="CU48" s="630"/>
      <c r="CV48" s="630"/>
      <c r="CW48" s="630"/>
      <c r="CX48" s="630"/>
      <c r="CY48" s="631"/>
      <c r="CZ48" s="632" t="s">
        <v>230</v>
      </c>
      <c r="DA48" s="633"/>
      <c r="DB48" s="633"/>
      <c r="DC48" s="634"/>
      <c r="DD48" s="617" t="s">
        <v>230</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35" t="s">
        <v>358</v>
      </c>
      <c r="CE49" s="636"/>
      <c r="CF49" s="636"/>
      <c r="CG49" s="636"/>
      <c r="CH49" s="636"/>
      <c r="CI49" s="636"/>
      <c r="CJ49" s="636"/>
      <c r="CK49" s="636"/>
      <c r="CL49" s="636"/>
      <c r="CM49" s="636"/>
      <c r="CN49" s="636"/>
      <c r="CO49" s="636"/>
      <c r="CP49" s="636"/>
      <c r="CQ49" s="637"/>
      <c r="CR49" s="638">
        <v>6870491</v>
      </c>
      <c r="CS49" s="639"/>
      <c r="CT49" s="639"/>
      <c r="CU49" s="639"/>
      <c r="CV49" s="639"/>
      <c r="CW49" s="639"/>
      <c r="CX49" s="639"/>
      <c r="CY49" s="640"/>
      <c r="CZ49" s="641">
        <v>100</v>
      </c>
      <c r="DA49" s="642"/>
      <c r="DB49" s="642"/>
      <c r="DC49" s="643"/>
      <c r="DD49" s="644">
        <v>5098423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olgb+xmeNH2U7AkutKrfg6qf56EjPjMz5dAUl4U1YV/HsMwdo7ofwvPvFY8ljcu675ulltxkCZc2wULnKNUbiA==" saltValue="uA9eEZEmEhOGnw+cGnBs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381</v>
      </c>
      <c r="C7" s="1102"/>
      <c r="D7" s="1102"/>
      <c r="E7" s="1102"/>
      <c r="F7" s="1102"/>
      <c r="G7" s="1102"/>
      <c r="H7" s="1102"/>
      <c r="I7" s="1102"/>
      <c r="J7" s="1102"/>
      <c r="K7" s="1102"/>
      <c r="L7" s="1102"/>
      <c r="M7" s="1102"/>
      <c r="N7" s="1102"/>
      <c r="O7" s="1102"/>
      <c r="P7" s="1103"/>
      <c r="Q7" s="1155">
        <v>6949</v>
      </c>
      <c r="R7" s="1156"/>
      <c r="S7" s="1156"/>
      <c r="T7" s="1156"/>
      <c r="U7" s="1156"/>
      <c r="V7" s="1156">
        <v>6870</v>
      </c>
      <c r="W7" s="1156"/>
      <c r="X7" s="1156"/>
      <c r="Y7" s="1156"/>
      <c r="Z7" s="1156"/>
      <c r="AA7" s="1156">
        <v>79</v>
      </c>
      <c r="AB7" s="1156"/>
      <c r="AC7" s="1156"/>
      <c r="AD7" s="1156"/>
      <c r="AE7" s="1157"/>
      <c r="AF7" s="1158">
        <v>79</v>
      </c>
      <c r="AG7" s="1159"/>
      <c r="AH7" s="1159"/>
      <c r="AI7" s="1159"/>
      <c r="AJ7" s="1160"/>
      <c r="AK7" s="1142" t="s">
        <v>567</v>
      </c>
      <c r="AL7" s="1143"/>
      <c r="AM7" s="1143"/>
      <c r="AN7" s="1143"/>
      <c r="AO7" s="1143"/>
      <c r="AP7" s="1143">
        <v>8754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383</v>
      </c>
      <c r="B23" s="995" t="s">
        <v>384</v>
      </c>
      <c r="C23" s="996"/>
      <c r="D23" s="996"/>
      <c r="E23" s="996"/>
      <c r="F23" s="996"/>
      <c r="G23" s="996"/>
      <c r="H23" s="996"/>
      <c r="I23" s="996"/>
      <c r="J23" s="996"/>
      <c r="K23" s="996"/>
      <c r="L23" s="996"/>
      <c r="M23" s="996"/>
      <c r="N23" s="996"/>
      <c r="O23" s="996"/>
      <c r="P23" s="997"/>
      <c r="Q23" s="1119">
        <v>6949</v>
      </c>
      <c r="R23" s="1120"/>
      <c r="S23" s="1120"/>
      <c r="T23" s="1120"/>
      <c r="U23" s="1120"/>
      <c r="V23" s="1120">
        <v>6870</v>
      </c>
      <c r="W23" s="1120"/>
      <c r="X23" s="1120"/>
      <c r="Y23" s="1120"/>
      <c r="Z23" s="1120"/>
      <c r="AA23" s="1120">
        <v>79</v>
      </c>
      <c r="AB23" s="1120"/>
      <c r="AC23" s="1120"/>
      <c r="AD23" s="1120"/>
      <c r="AE23" s="1121"/>
      <c r="AF23" s="1122">
        <v>79</v>
      </c>
      <c r="AG23" s="1120"/>
      <c r="AH23" s="1120"/>
      <c r="AI23" s="1120"/>
      <c r="AJ23" s="1123"/>
      <c r="AK23" s="1124"/>
      <c r="AL23" s="1125"/>
      <c r="AM23" s="1125"/>
      <c r="AN23" s="1125"/>
      <c r="AO23" s="1125"/>
      <c r="AP23" s="1120">
        <v>8754</v>
      </c>
      <c r="AQ23" s="1120"/>
      <c r="AR23" s="1120"/>
      <c r="AS23" s="1120"/>
      <c r="AT23" s="1120"/>
      <c r="AU23" s="1126"/>
      <c r="AV23" s="1126"/>
      <c r="AW23" s="1126"/>
      <c r="AX23" s="1126"/>
      <c r="AY23" s="1127"/>
      <c r="AZ23" s="1116" t="s">
        <v>385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364</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396</v>
      </c>
      <c r="C28" s="1102"/>
      <c r="D28" s="1102"/>
      <c r="E28" s="1102"/>
      <c r="F28" s="1102"/>
      <c r="G28" s="1102"/>
      <c r="H28" s="1102"/>
      <c r="I28" s="1102"/>
      <c r="J28" s="1102"/>
      <c r="K28" s="1102"/>
      <c r="L28" s="1102"/>
      <c r="M28" s="1102"/>
      <c r="N28" s="1102"/>
      <c r="O28" s="1102"/>
      <c r="P28" s="1103"/>
      <c r="Q28" s="1104">
        <v>1461</v>
      </c>
      <c r="R28" s="1105"/>
      <c r="S28" s="1105"/>
      <c r="T28" s="1105"/>
      <c r="U28" s="1105"/>
      <c r="V28" s="1105">
        <v>1450</v>
      </c>
      <c r="W28" s="1105"/>
      <c r="X28" s="1105"/>
      <c r="Y28" s="1105"/>
      <c r="Z28" s="1105"/>
      <c r="AA28" s="1105">
        <v>11</v>
      </c>
      <c r="AB28" s="1105"/>
      <c r="AC28" s="1105"/>
      <c r="AD28" s="1105"/>
      <c r="AE28" s="1106"/>
      <c r="AF28" s="1107">
        <v>11</v>
      </c>
      <c r="AG28" s="1105"/>
      <c r="AH28" s="1105"/>
      <c r="AI28" s="1105"/>
      <c r="AJ28" s="1108"/>
      <c r="AK28" s="1109">
        <v>160</v>
      </c>
      <c r="AL28" s="1097"/>
      <c r="AM28" s="1097"/>
      <c r="AN28" s="1097"/>
      <c r="AO28" s="1097"/>
      <c r="AP28" s="1097" t="s">
        <v>567</v>
      </c>
      <c r="AQ28" s="1097"/>
      <c r="AR28" s="1097"/>
      <c r="AS28" s="1097"/>
      <c r="AT28" s="1097"/>
      <c r="AU28" s="1097" t="s">
        <v>567</v>
      </c>
      <c r="AV28" s="1097"/>
      <c r="AW28" s="1097"/>
      <c r="AX28" s="1097"/>
      <c r="AY28" s="1097"/>
      <c r="AZ28" s="1098" t="s">
        <v>567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397</v>
      </c>
      <c r="C29" s="1083"/>
      <c r="D29" s="1083"/>
      <c r="E29" s="1083"/>
      <c r="F29" s="1083"/>
      <c r="G29" s="1083"/>
      <c r="H29" s="1083"/>
      <c r="I29" s="1083"/>
      <c r="J29" s="1083"/>
      <c r="K29" s="1083"/>
      <c r="L29" s="1083"/>
      <c r="M29" s="1083"/>
      <c r="N29" s="1083"/>
      <c r="O29" s="1083"/>
      <c r="P29" s="1084"/>
      <c r="Q29" s="1094">
        <v>1063</v>
      </c>
      <c r="R29" s="1095"/>
      <c r="S29" s="1095"/>
      <c r="T29" s="1095"/>
      <c r="U29" s="1095"/>
      <c r="V29" s="1095">
        <v>1043</v>
      </c>
      <c r="W29" s="1095"/>
      <c r="X29" s="1095"/>
      <c r="Y29" s="1095"/>
      <c r="Z29" s="1095"/>
      <c r="AA29" s="1095">
        <v>20</v>
      </c>
      <c r="AB29" s="1095"/>
      <c r="AC29" s="1095"/>
      <c r="AD29" s="1095"/>
      <c r="AE29" s="1096"/>
      <c r="AF29" s="1088">
        <v>20</v>
      </c>
      <c r="AG29" s="1089"/>
      <c r="AH29" s="1089"/>
      <c r="AI29" s="1089"/>
      <c r="AJ29" s="1090"/>
      <c r="AK29" s="1031">
        <v>167</v>
      </c>
      <c r="AL29" s="1022"/>
      <c r="AM29" s="1022"/>
      <c r="AN29" s="1022"/>
      <c r="AO29" s="1022"/>
      <c r="AP29" s="1022" t="s">
        <v>569</v>
      </c>
      <c r="AQ29" s="1022"/>
      <c r="AR29" s="1022"/>
      <c r="AS29" s="1022"/>
      <c r="AT29" s="1022"/>
      <c r="AU29" s="1022" t="s">
        <v>567</v>
      </c>
      <c r="AV29" s="1022"/>
      <c r="AW29" s="1022"/>
      <c r="AX29" s="1022"/>
      <c r="AY29" s="1022"/>
      <c r="AZ29" s="1093" t="s">
        <v>567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398</v>
      </c>
      <c r="C30" s="1083"/>
      <c r="D30" s="1083"/>
      <c r="E30" s="1083"/>
      <c r="F30" s="1083"/>
      <c r="G30" s="1083"/>
      <c r="H30" s="1083"/>
      <c r="I30" s="1083"/>
      <c r="J30" s="1083"/>
      <c r="K30" s="1083"/>
      <c r="L30" s="1083"/>
      <c r="M30" s="1083"/>
      <c r="N30" s="1083"/>
      <c r="O30" s="1083"/>
      <c r="P30" s="1084"/>
      <c r="Q30" s="1094">
        <v>162</v>
      </c>
      <c r="R30" s="1095"/>
      <c r="S30" s="1095"/>
      <c r="T30" s="1095"/>
      <c r="U30" s="1095"/>
      <c r="V30" s="1095">
        <v>156</v>
      </c>
      <c r="W30" s="1095"/>
      <c r="X30" s="1095"/>
      <c r="Y30" s="1095"/>
      <c r="Z30" s="1095"/>
      <c r="AA30" s="1095">
        <v>6</v>
      </c>
      <c r="AB30" s="1095"/>
      <c r="AC30" s="1095"/>
      <c r="AD30" s="1095"/>
      <c r="AE30" s="1096"/>
      <c r="AF30" s="1088">
        <v>6</v>
      </c>
      <c r="AG30" s="1089"/>
      <c r="AH30" s="1089"/>
      <c r="AI30" s="1089"/>
      <c r="AJ30" s="1090"/>
      <c r="AK30" s="1031">
        <v>230</v>
      </c>
      <c r="AL30" s="1022"/>
      <c r="AM30" s="1022"/>
      <c r="AN30" s="1022"/>
      <c r="AO30" s="1022"/>
      <c r="AP30" s="1022" t="s">
        <v>567</v>
      </c>
      <c r="AQ30" s="1022"/>
      <c r="AR30" s="1022"/>
      <c r="AS30" s="1022"/>
      <c r="AT30" s="1022"/>
      <c r="AU30" s="1022" t="s">
        <v>570</v>
      </c>
      <c r="AV30" s="1022"/>
      <c r="AW30" s="1022"/>
      <c r="AX30" s="1022"/>
      <c r="AY30" s="1022"/>
      <c r="AZ30" s="1093" t="s">
        <v>567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399</v>
      </c>
      <c r="C31" s="1083"/>
      <c r="D31" s="1083"/>
      <c r="E31" s="1083"/>
      <c r="F31" s="1083"/>
      <c r="G31" s="1083"/>
      <c r="H31" s="1083"/>
      <c r="I31" s="1083"/>
      <c r="J31" s="1083"/>
      <c r="K31" s="1083"/>
      <c r="L31" s="1083"/>
      <c r="M31" s="1083"/>
      <c r="N31" s="1083"/>
      <c r="O31" s="1083"/>
      <c r="P31" s="1084"/>
      <c r="Q31" s="1094">
        <v>308</v>
      </c>
      <c r="R31" s="1095"/>
      <c r="S31" s="1095"/>
      <c r="T31" s="1095"/>
      <c r="U31" s="1095"/>
      <c r="V31" s="1095">
        <v>304</v>
      </c>
      <c r="W31" s="1095"/>
      <c r="X31" s="1095"/>
      <c r="Y31" s="1095"/>
      <c r="Z31" s="1095"/>
      <c r="AA31" s="1095">
        <v>4</v>
      </c>
      <c r="AB31" s="1095"/>
      <c r="AC31" s="1095"/>
      <c r="AD31" s="1095"/>
      <c r="AE31" s="1096"/>
      <c r="AF31" s="1088">
        <v>316</v>
      </c>
      <c r="AG31" s="1089"/>
      <c r="AH31" s="1089"/>
      <c r="AI31" s="1089"/>
      <c r="AJ31" s="1090"/>
      <c r="AK31" s="1031" t="s">
        <v>567</v>
      </c>
      <c r="AL31" s="1022"/>
      <c r="AM31" s="1022"/>
      <c r="AN31" s="1022"/>
      <c r="AO31" s="1022"/>
      <c r="AP31" s="1022">
        <v>875</v>
      </c>
      <c r="AQ31" s="1022"/>
      <c r="AR31" s="1022"/>
      <c r="AS31" s="1022"/>
      <c r="AT31" s="1022"/>
      <c r="AU31" s="1022" t="s">
        <v>568</v>
      </c>
      <c r="AV31" s="1022"/>
      <c r="AW31" s="1022"/>
      <c r="AX31" s="1022"/>
      <c r="AY31" s="1022"/>
      <c r="AZ31" s="1093" t="s">
        <v>567</v>
      </c>
      <c r="BA31" s="1093"/>
      <c r="BB31" s="1093"/>
      <c r="BC31" s="1093"/>
      <c r="BD31" s="1093"/>
      <c r="BE31" s="1077" t="s">
        <v>400</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401</v>
      </c>
      <c r="C32" s="1083"/>
      <c r="D32" s="1083"/>
      <c r="E32" s="1083"/>
      <c r="F32" s="1083"/>
      <c r="G32" s="1083"/>
      <c r="H32" s="1083"/>
      <c r="I32" s="1083"/>
      <c r="J32" s="1083"/>
      <c r="K32" s="1083"/>
      <c r="L32" s="1083"/>
      <c r="M32" s="1083"/>
      <c r="N32" s="1083"/>
      <c r="O32" s="1083"/>
      <c r="P32" s="1084"/>
      <c r="Q32" s="1094">
        <v>683</v>
      </c>
      <c r="R32" s="1095"/>
      <c r="S32" s="1095"/>
      <c r="T32" s="1095"/>
      <c r="U32" s="1095"/>
      <c r="V32" s="1095">
        <v>679</v>
      </c>
      <c r="W32" s="1095"/>
      <c r="X32" s="1095"/>
      <c r="Y32" s="1095"/>
      <c r="Z32" s="1095"/>
      <c r="AA32" s="1095">
        <v>4</v>
      </c>
      <c r="AB32" s="1095"/>
      <c r="AC32" s="1095"/>
      <c r="AD32" s="1095"/>
      <c r="AE32" s="1096"/>
      <c r="AF32" s="1088">
        <v>4</v>
      </c>
      <c r="AG32" s="1089"/>
      <c r="AH32" s="1089"/>
      <c r="AI32" s="1089"/>
      <c r="AJ32" s="1090"/>
      <c r="AK32" s="1031">
        <v>413</v>
      </c>
      <c r="AL32" s="1022"/>
      <c r="AM32" s="1022"/>
      <c r="AN32" s="1022"/>
      <c r="AO32" s="1022"/>
      <c r="AP32" s="1022">
        <v>2833</v>
      </c>
      <c r="AQ32" s="1022"/>
      <c r="AR32" s="1022"/>
      <c r="AS32" s="1022"/>
      <c r="AT32" s="1022"/>
      <c r="AU32" s="1022">
        <v>2833</v>
      </c>
      <c r="AV32" s="1022"/>
      <c r="AW32" s="1022"/>
      <c r="AX32" s="1022"/>
      <c r="AY32" s="1022"/>
      <c r="AZ32" s="1093" t="s">
        <v>567</v>
      </c>
      <c r="BA32" s="1093"/>
      <c r="BB32" s="1093"/>
      <c r="BC32" s="1093"/>
      <c r="BD32" s="1093"/>
      <c r="BE32" s="1077" t="s">
        <v>402</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403</v>
      </c>
      <c r="C33" s="1083"/>
      <c r="D33" s="1083"/>
      <c r="E33" s="1083"/>
      <c r="F33" s="1083"/>
      <c r="G33" s="1083"/>
      <c r="H33" s="1083"/>
      <c r="I33" s="1083"/>
      <c r="J33" s="1083"/>
      <c r="K33" s="1083"/>
      <c r="L33" s="1083"/>
      <c r="M33" s="1083"/>
      <c r="N33" s="1083"/>
      <c r="O33" s="1083"/>
      <c r="P33" s="1084"/>
      <c r="Q33" s="1094">
        <v>103</v>
      </c>
      <c r="R33" s="1095"/>
      <c r="S33" s="1095"/>
      <c r="T33" s="1095"/>
      <c r="U33" s="1095"/>
      <c r="V33" s="1095">
        <v>100</v>
      </c>
      <c r="W33" s="1095"/>
      <c r="X33" s="1095"/>
      <c r="Y33" s="1095"/>
      <c r="Z33" s="1095"/>
      <c r="AA33" s="1095">
        <v>3</v>
      </c>
      <c r="AB33" s="1095"/>
      <c r="AC33" s="1095"/>
      <c r="AD33" s="1095"/>
      <c r="AE33" s="1096"/>
      <c r="AF33" s="1088">
        <v>3</v>
      </c>
      <c r="AG33" s="1089"/>
      <c r="AH33" s="1089"/>
      <c r="AI33" s="1089"/>
      <c r="AJ33" s="1090"/>
      <c r="AK33" s="1031">
        <v>41</v>
      </c>
      <c r="AL33" s="1022"/>
      <c r="AM33" s="1022"/>
      <c r="AN33" s="1022"/>
      <c r="AO33" s="1022"/>
      <c r="AP33" s="1022">
        <v>419</v>
      </c>
      <c r="AQ33" s="1022"/>
      <c r="AR33" s="1022"/>
      <c r="AS33" s="1022"/>
      <c r="AT33" s="1022"/>
      <c r="AU33" s="1022">
        <v>419</v>
      </c>
      <c r="AV33" s="1022"/>
      <c r="AW33" s="1022"/>
      <c r="AX33" s="1022"/>
      <c r="AY33" s="1022"/>
      <c r="AZ33" s="1093" t="s">
        <v>567</v>
      </c>
      <c r="BA33" s="1093"/>
      <c r="BB33" s="1093"/>
      <c r="BC33" s="1093"/>
      <c r="BD33" s="1093"/>
      <c r="BE33" s="1077" t="s">
        <v>404</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383</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362</v>
      </c>
      <c r="AG63" s="1010"/>
      <c r="AH63" s="1010"/>
      <c r="AI63" s="1010"/>
      <c r="AJ63" s="1075"/>
      <c r="AK63" s="1076"/>
      <c r="AL63" s="1014"/>
      <c r="AM63" s="1014"/>
      <c r="AN63" s="1014"/>
      <c r="AO63" s="1014"/>
      <c r="AP63" s="1010">
        <v>4127</v>
      </c>
      <c r="AQ63" s="1010"/>
      <c r="AR63" s="1010"/>
      <c r="AS63" s="1010"/>
      <c r="AT63" s="1010"/>
      <c r="AU63" s="1010">
        <v>3251</v>
      </c>
      <c r="AV63" s="1010"/>
      <c r="AW63" s="1010"/>
      <c r="AX63" s="1010"/>
      <c r="AY63" s="1010"/>
      <c r="AZ63" s="1070"/>
      <c r="BA63" s="1070"/>
      <c r="BB63" s="1070"/>
      <c r="BC63" s="1070"/>
      <c r="BD63" s="1070"/>
      <c r="BE63" s="1011"/>
      <c r="BF63" s="1011"/>
      <c r="BG63" s="1011"/>
      <c r="BH63" s="1011"/>
      <c r="BI63" s="1012"/>
      <c r="BJ63" s="1071" t="s">
        <v>407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390</v>
      </c>
      <c r="AB66" s="1053"/>
      <c r="AC66" s="1053"/>
      <c r="AD66" s="1053"/>
      <c r="AE66" s="1054"/>
      <c r="AF66" s="1058" t="s">
        <v>412</v>
      </c>
      <c r="AG66" s="1059"/>
      <c r="AH66" s="1059"/>
      <c r="AI66" s="1059"/>
      <c r="AJ66" s="1060"/>
      <c r="AK66" s="1052" t="s">
        <v>413</v>
      </c>
      <c r="AL66" s="1047"/>
      <c r="AM66" s="1047"/>
      <c r="AN66" s="1047"/>
      <c r="AO66" s="1048"/>
      <c r="AP66" s="1052" t="s">
        <v>393</v>
      </c>
      <c r="AQ66" s="1053"/>
      <c r="AR66" s="1053"/>
      <c r="AS66" s="1053"/>
      <c r="AT66" s="1054"/>
      <c r="AU66" s="1052" t="s">
        <v>414</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578</v>
      </c>
      <c r="C68" s="1037"/>
      <c r="D68" s="1037"/>
      <c r="E68" s="1037"/>
      <c r="F68" s="1037"/>
      <c r="G68" s="1037"/>
      <c r="H68" s="1037"/>
      <c r="I68" s="1037"/>
      <c r="J68" s="1037"/>
      <c r="K68" s="1037"/>
      <c r="L68" s="1037"/>
      <c r="M68" s="1037"/>
      <c r="N68" s="1037"/>
      <c r="O68" s="1037"/>
      <c r="P68" s="1038"/>
      <c r="Q68" s="1039">
        <v>1495</v>
      </c>
      <c r="R68" s="1033"/>
      <c r="S68" s="1033"/>
      <c r="T68" s="1033"/>
      <c r="U68" s="1033"/>
      <c r="V68" s="1033">
        <v>1454</v>
      </c>
      <c r="W68" s="1033"/>
      <c r="X68" s="1033"/>
      <c r="Y68" s="1033"/>
      <c r="Z68" s="1033"/>
      <c r="AA68" s="1033">
        <v>41</v>
      </c>
      <c r="AB68" s="1033"/>
      <c r="AC68" s="1033"/>
      <c r="AD68" s="1033"/>
      <c r="AE68" s="1033"/>
      <c r="AF68" s="1033">
        <v>41</v>
      </c>
      <c r="AG68" s="1033"/>
      <c r="AH68" s="1033"/>
      <c r="AI68" s="1033"/>
      <c r="AJ68" s="1033"/>
      <c r="AK68" s="1033" t="s">
        <v>580</v>
      </c>
      <c r="AL68" s="1033"/>
      <c r="AM68" s="1033"/>
      <c r="AN68" s="1033"/>
      <c r="AO68" s="1033"/>
      <c r="AP68" s="1033">
        <v>158773</v>
      </c>
      <c r="AQ68" s="1033"/>
      <c r="AR68" s="1033"/>
      <c r="AS68" s="1033"/>
      <c r="AT68" s="1033"/>
      <c r="AU68" s="1033">
        <v>34213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579</v>
      </c>
      <c r="C69" s="1026"/>
      <c r="D69" s="1026"/>
      <c r="E69" s="1026"/>
      <c r="F69" s="1026"/>
      <c r="G69" s="1026"/>
      <c r="H69" s="1026"/>
      <c r="I69" s="1026"/>
      <c r="J69" s="1026"/>
      <c r="K69" s="1026"/>
      <c r="L69" s="1026"/>
      <c r="M69" s="1026"/>
      <c r="N69" s="1026"/>
      <c r="O69" s="1026"/>
      <c r="P69" s="1027"/>
      <c r="Q69" s="1028">
        <v>2199</v>
      </c>
      <c r="R69" s="1022"/>
      <c r="S69" s="1022"/>
      <c r="T69" s="1022"/>
      <c r="U69" s="1022"/>
      <c r="V69" s="1022">
        <v>2193</v>
      </c>
      <c r="W69" s="1022"/>
      <c r="X69" s="1022"/>
      <c r="Y69" s="1022"/>
      <c r="Z69" s="1022"/>
      <c r="AA69" s="1022">
        <v>6</v>
      </c>
      <c r="AB69" s="1022"/>
      <c r="AC69" s="1022"/>
      <c r="AD69" s="1022"/>
      <c r="AE69" s="1022"/>
      <c r="AF69" s="1022">
        <v>6</v>
      </c>
      <c r="AG69" s="1022"/>
      <c r="AH69" s="1022"/>
      <c r="AI69" s="1022"/>
      <c r="AJ69" s="1022"/>
      <c r="AK69" s="1022" t="s">
        <v>580</v>
      </c>
      <c r="AL69" s="1022"/>
      <c r="AM69" s="1022"/>
      <c r="AN69" s="1022"/>
      <c r="AO69" s="1022"/>
      <c r="AP69" s="1022">
        <v>218340</v>
      </c>
      <c r="AQ69" s="1022"/>
      <c r="AR69" s="1022"/>
      <c r="AS69" s="1022"/>
      <c r="AT69" s="1022"/>
      <c r="AU69" s="1022">
        <v>15610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383</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47</v>
      </c>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302</v>
      </c>
      <c r="AG109" s="945"/>
      <c r="AH109" s="945"/>
      <c r="AI109" s="945"/>
      <c r="AJ109" s="946"/>
      <c r="AK109" s="947" t="s">
        <v>301</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302</v>
      </c>
      <c r="BW109" s="945"/>
      <c r="BX109" s="945"/>
      <c r="BY109" s="945"/>
      <c r="BZ109" s="946"/>
      <c r="CA109" s="947" t="s">
        <v>301</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302</v>
      </c>
      <c r="DM109" s="945"/>
      <c r="DN109" s="945"/>
      <c r="DO109" s="945"/>
      <c r="DP109" s="946"/>
      <c r="DQ109" s="947" t="s">
        <v>301</v>
      </c>
      <c r="DR109" s="945"/>
      <c r="DS109" s="945"/>
      <c r="DT109" s="945"/>
      <c r="DU109" s="946"/>
      <c r="DV109" s="947" t="s">
        <v>425</v>
      </c>
      <c r="DW109" s="945"/>
      <c r="DX109" s="945"/>
      <c r="DY109" s="945"/>
      <c r="DZ109" s="976"/>
    </row>
    <row r="110" spans="1:131" s="246" customFormat="1" ht="26.25" customHeight="1">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1097584</v>
      </c>
      <c r="AB110" s="938"/>
      <c r="AC110" s="938"/>
      <c r="AD110" s="938"/>
      <c r="AE110" s="939"/>
      <c r="AF110" s="940">
        <v>980069</v>
      </c>
      <c r="AG110" s="938"/>
      <c r="AH110" s="938"/>
      <c r="AI110" s="938"/>
      <c r="AJ110" s="939"/>
      <c r="AK110" s="940">
        <v>870667</v>
      </c>
      <c r="AL110" s="938"/>
      <c r="AM110" s="938"/>
      <c r="AN110" s="938"/>
      <c r="AO110" s="939"/>
      <c r="AP110" s="941">
        <v>24.5</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9170299</v>
      </c>
      <c r="BR110" s="885"/>
      <c r="BS110" s="885"/>
      <c r="BT110" s="885"/>
      <c r="BU110" s="885"/>
      <c r="BV110" s="885">
        <v>8862949</v>
      </c>
      <c r="BW110" s="885"/>
      <c r="BX110" s="885"/>
      <c r="BY110" s="885"/>
      <c r="BZ110" s="885"/>
      <c r="CA110" s="885">
        <v>8753670</v>
      </c>
      <c r="CB110" s="885"/>
      <c r="CC110" s="885"/>
      <c r="CD110" s="885"/>
      <c r="CE110" s="885"/>
      <c r="CF110" s="909">
        <v>246.2</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127</v>
      </c>
      <c r="DM110" s="885"/>
      <c r="DN110" s="885"/>
      <c r="DO110" s="885"/>
      <c r="DP110" s="885"/>
      <c r="DQ110" s="885" t="s">
        <v>127</v>
      </c>
      <c r="DR110" s="885"/>
      <c r="DS110" s="885"/>
      <c r="DT110" s="885"/>
      <c r="DU110" s="885"/>
      <c r="DV110" s="886" t="s">
        <v>127</v>
      </c>
      <c r="DW110" s="886"/>
      <c r="DX110" s="886"/>
      <c r="DY110" s="886"/>
      <c r="DZ110" s="887"/>
    </row>
    <row r="111" spans="1:131" s="246" customFormat="1" ht="26.25" customHeight="1">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t="s">
        <v>127</v>
      </c>
      <c r="BR111" s="857"/>
      <c r="BS111" s="857"/>
      <c r="BT111" s="857"/>
      <c r="BU111" s="857"/>
      <c r="BV111" s="857" t="s">
        <v>127</v>
      </c>
      <c r="BW111" s="857"/>
      <c r="BX111" s="857"/>
      <c r="BY111" s="857"/>
      <c r="BZ111" s="857"/>
      <c r="CA111" s="857" t="s">
        <v>127</v>
      </c>
      <c r="CB111" s="857"/>
      <c r="CC111" s="857"/>
      <c r="CD111" s="857"/>
      <c r="CE111" s="857"/>
      <c r="CF111" s="918" t="s">
        <v>127</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385</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385</v>
      </c>
      <c r="AL112" s="820"/>
      <c r="AM112" s="820"/>
      <c r="AN112" s="820"/>
      <c r="AO112" s="821"/>
      <c r="AP112" s="867" t="s">
        <v>127</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2686540</v>
      </c>
      <c r="BR112" s="857"/>
      <c r="BS112" s="857"/>
      <c r="BT112" s="857"/>
      <c r="BU112" s="857"/>
      <c r="BV112" s="857">
        <v>2710357</v>
      </c>
      <c r="BW112" s="857"/>
      <c r="BX112" s="857"/>
      <c r="BY112" s="857"/>
      <c r="BZ112" s="857"/>
      <c r="CA112" s="857">
        <v>2551459</v>
      </c>
      <c r="CB112" s="857"/>
      <c r="CC112" s="857"/>
      <c r="CD112" s="857"/>
      <c r="CE112" s="857"/>
      <c r="CF112" s="918">
        <v>71.8</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298670</v>
      </c>
      <c r="AB113" s="966"/>
      <c r="AC113" s="966"/>
      <c r="AD113" s="966"/>
      <c r="AE113" s="967"/>
      <c r="AF113" s="968">
        <v>306368</v>
      </c>
      <c r="AG113" s="966"/>
      <c r="AH113" s="966"/>
      <c r="AI113" s="966"/>
      <c r="AJ113" s="967"/>
      <c r="AK113" s="968">
        <v>323590</v>
      </c>
      <c r="AL113" s="966"/>
      <c r="AM113" s="966"/>
      <c r="AN113" s="966"/>
      <c r="AO113" s="967"/>
      <c r="AP113" s="969">
        <v>9.1</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117472</v>
      </c>
      <c r="BR113" s="857"/>
      <c r="BS113" s="857"/>
      <c r="BT113" s="857"/>
      <c r="BU113" s="857"/>
      <c r="BV113" s="857">
        <v>72254</v>
      </c>
      <c r="BW113" s="857"/>
      <c r="BX113" s="857"/>
      <c r="BY113" s="857"/>
      <c r="BZ113" s="857"/>
      <c r="CA113" s="857">
        <v>49823</v>
      </c>
      <c r="CB113" s="857"/>
      <c r="CC113" s="857"/>
      <c r="CD113" s="857"/>
      <c r="CE113" s="857"/>
      <c r="CF113" s="918">
        <v>1.4</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385</v>
      </c>
      <c r="DM113" s="820"/>
      <c r="DN113" s="820"/>
      <c r="DO113" s="820"/>
      <c r="DP113" s="821"/>
      <c r="DQ113" s="822" t="s">
        <v>127</v>
      </c>
      <c r="DR113" s="820"/>
      <c r="DS113" s="820"/>
      <c r="DT113" s="820"/>
      <c r="DU113" s="821"/>
      <c r="DV113" s="867" t="s">
        <v>385</v>
      </c>
      <c r="DW113" s="868"/>
      <c r="DX113" s="868"/>
      <c r="DY113" s="868"/>
      <c r="DZ113" s="869"/>
    </row>
    <row r="114" spans="1:130" s="246" customFormat="1" ht="26.25" customHeight="1">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98985</v>
      </c>
      <c r="AB114" s="820"/>
      <c r="AC114" s="820"/>
      <c r="AD114" s="820"/>
      <c r="AE114" s="821"/>
      <c r="AF114" s="822">
        <v>41117</v>
      </c>
      <c r="AG114" s="820"/>
      <c r="AH114" s="820"/>
      <c r="AI114" s="820"/>
      <c r="AJ114" s="821"/>
      <c r="AK114" s="822">
        <v>17145</v>
      </c>
      <c r="AL114" s="820"/>
      <c r="AM114" s="820"/>
      <c r="AN114" s="820"/>
      <c r="AO114" s="821"/>
      <c r="AP114" s="867">
        <v>0.5</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892501</v>
      </c>
      <c r="BR114" s="857"/>
      <c r="BS114" s="857"/>
      <c r="BT114" s="857"/>
      <c r="BU114" s="857"/>
      <c r="BV114" s="857">
        <v>873888</v>
      </c>
      <c r="BW114" s="857"/>
      <c r="BX114" s="857"/>
      <c r="BY114" s="857"/>
      <c r="BZ114" s="857"/>
      <c r="CA114" s="857">
        <v>837992</v>
      </c>
      <c r="CB114" s="857"/>
      <c r="CC114" s="857"/>
      <c r="CD114" s="857"/>
      <c r="CE114" s="857"/>
      <c r="CF114" s="918">
        <v>23.6</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1227</v>
      </c>
      <c r="AB115" s="966"/>
      <c r="AC115" s="966"/>
      <c r="AD115" s="966"/>
      <c r="AE115" s="967"/>
      <c r="AF115" s="968">
        <v>7301</v>
      </c>
      <c r="AG115" s="966"/>
      <c r="AH115" s="966"/>
      <c r="AI115" s="966"/>
      <c r="AJ115" s="967"/>
      <c r="AK115" s="968">
        <v>701</v>
      </c>
      <c r="AL115" s="966"/>
      <c r="AM115" s="966"/>
      <c r="AN115" s="966"/>
      <c r="AO115" s="967"/>
      <c r="AP115" s="969">
        <v>0</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385</v>
      </c>
      <c r="DH115" s="820"/>
      <c r="DI115" s="820"/>
      <c r="DJ115" s="820"/>
      <c r="DK115" s="821"/>
      <c r="DL115" s="822" t="s">
        <v>385</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v>
      </c>
      <c r="AB116" s="820"/>
      <c r="AC116" s="820"/>
      <c r="AD116" s="820"/>
      <c r="AE116" s="821"/>
      <c r="AF116" s="822">
        <v>50</v>
      </c>
      <c r="AG116" s="820"/>
      <c r="AH116" s="820"/>
      <c r="AI116" s="820"/>
      <c r="AJ116" s="821"/>
      <c r="AK116" s="822">
        <v>18</v>
      </c>
      <c r="AL116" s="820"/>
      <c r="AM116" s="820"/>
      <c r="AN116" s="820"/>
      <c r="AO116" s="821"/>
      <c r="AP116" s="867">
        <v>0</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1496467</v>
      </c>
      <c r="AB117" s="952"/>
      <c r="AC117" s="952"/>
      <c r="AD117" s="952"/>
      <c r="AE117" s="953"/>
      <c r="AF117" s="954">
        <v>1334905</v>
      </c>
      <c r="AG117" s="952"/>
      <c r="AH117" s="952"/>
      <c r="AI117" s="952"/>
      <c r="AJ117" s="953"/>
      <c r="AK117" s="954">
        <v>1212121</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302</v>
      </c>
      <c r="AG118" s="945"/>
      <c r="AH118" s="945"/>
      <c r="AI118" s="945"/>
      <c r="AJ118" s="946"/>
      <c r="AK118" s="947" t="s">
        <v>301</v>
      </c>
      <c r="AL118" s="945"/>
      <c r="AM118" s="945"/>
      <c r="AN118" s="945"/>
      <c r="AO118" s="946"/>
      <c r="AP118" s="948" t="s">
        <v>425</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455</v>
      </c>
      <c r="BP119" s="921"/>
      <c r="BQ119" s="925">
        <v>12866812</v>
      </c>
      <c r="BR119" s="888"/>
      <c r="BS119" s="888"/>
      <c r="BT119" s="888"/>
      <c r="BU119" s="888"/>
      <c r="BV119" s="888">
        <v>12519448</v>
      </c>
      <c r="BW119" s="888"/>
      <c r="BX119" s="888"/>
      <c r="BY119" s="888"/>
      <c r="BZ119" s="888"/>
      <c r="CA119" s="888">
        <v>12192944</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385</v>
      </c>
      <c r="AG120" s="820"/>
      <c r="AH120" s="820"/>
      <c r="AI120" s="820"/>
      <c r="AJ120" s="821"/>
      <c r="AK120" s="822" t="s">
        <v>127</v>
      </c>
      <c r="AL120" s="820"/>
      <c r="AM120" s="820"/>
      <c r="AN120" s="820"/>
      <c r="AO120" s="821"/>
      <c r="AP120" s="867" t="s">
        <v>127</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2167930</v>
      </c>
      <c r="BR120" s="885"/>
      <c r="BS120" s="885"/>
      <c r="BT120" s="885"/>
      <c r="BU120" s="885"/>
      <c r="BV120" s="885">
        <v>2354758</v>
      </c>
      <c r="BW120" s="885"/>
      <c r="BX120" s="885"/>
      <c r="BY120" s="885"/>
      <c r="BZ120" s="885"/>
      <c r="CA120" s="885">
        <v>2292039</v>
      </c>
      <c r="CB120" s="885"/>
      <c r="CC120" s="885"/>
      <c r="CD120" s="885"/>
      <c r="CE120" s="885"/>
      <c r="CF120" s="909">
        <v>64.5</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v>2361248</v>
      </c>
      <c r="DH120" s="885"/>
      <c r="DI120" s="885"/>
      <c r="DJ120" s="885"/>
      <c r="DK120" s="885"/>
      <c r="DL120" s="885">
        <v>2402916</v>
      </c>
      <c r="DM120" s="885"/>
      <c r="DN120" s="885"/>
      <c r="DO120" s="885"/>
      <c r="DP120" s="885"/>
      <c r="DQ120" s="885">
        <v>2254732</v>
      </c>
      <c r="DR120" s="885"/>
      <c r="DS120" s="885"/>
      <c r="DT120" s="885"/>
      <c r="DU120" s="885"/>
      <c r="DV120" s="886">
        <v>63.4</v>
      </c>
      <c r="DW120" s="886"/>
      <c r="DX120" s="886"/>
      <c r="DY120" s="886"/>
      <c r="DZ120" s="887"/>
    </row>
    <row r="121" spans="1:130" s="246" customFormat="1" ht="26.25" customHeight="1">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1199570</v>
      </c>
      <c r="BR121" s="857"/>
      <c r="BS121" s="857"/>
      <c r="BT121" s="857"/>
      <c r="BU121" s="857"/>
      <c r="BV121" s="857">
        <v>1114794</v>
      </c>
      <c r="BW121" s="857"/>
      <c r="BX121" s="857"/>
      <c r="BY121" s="857"/>
      <c r="BZ121" s="857"/>
      <c r="CA121" s="857">
        <v>973619</v>
      </c>
      <c r="CB121" s="857"/>
      <c r="CC121" s="857"/>
      <c r="CD121" s="857"/>
      <c r="CE121" s="857"/>
      <c r="CF121" s="918">
        <v>27.4</v>
      </c>
      <c r="CG121" s="919"/>
      <c r="CH121" s="919"/>
      <c r="CI121" s="919"/>
      <c r="CJ121" s="919"/>
      <c r="CK121" s="912"/>
      <c r="CL121" s="898"/>
      <c r="CM121" s="898"/>
      <c r="CN121" s="898"/>
      <c r="CO121" s="899"/>
      <c r="CP121" s="878" t="s">
        <v>403</v>
      </c>
      <c r="CQ121" s="879"/>
      <c r="CR121" s="879"/>
      <c r="CS121" s="879"/>
      <c r="CT121" s="879"/>
      <c r="CU121" s="879"/>
      <c r="CV121" s="879"/>
      <c r="CW121" s="879"/>
      <c r="CX121" s="879"/>
      <c r="CY121" s="879"/>
      <c r="CZ121" s="879"/>
      <c r="DA121" s="879"/>
      <c r="DB121" s="879"/>
      <c r="DC121" s="879"/>
      <c r="DD121" s="879"/>
      <c r="DE121" s="879"/>
      <c r="DF121" s="880"/>
      <c r="DG121" s="856">
        <v>325292</v>
      </c>
      <c r="DH121" s="857"/>
      <c r="DI121" s="857"/>
      <c r="DJ121" s="857"/>
      <c r="DK121" s="857"/>
      <c r="DL121" s="857">
        <v>307441</v>
      </c>
      <c r="DM121" s="857"/>
      <c r="DN121" s="857"/>
      <c r="DO121" s="857"/>
      <c r="DP121" s="857"/>
      <c r="DQ121" s="857">
        <v>296727</v>
      </c>
      <c r="DR121" s="857"/>
      <c r="DS121" s="857"/>
      <c r="DT121" s="857"/>
      <c r="DU121" s="857"/>
      <c r="DV121" s="834">
        <v>8.3000000000000007</v>
      </c>
      <c r="DW121" s="834"/>
      <c r="DX121" s="834"/>
      <c r="DY121" s="834"/>
      <c r="DZ121" s="835"/>
    </row>
    <row r="122" spans="1:130" s="246" customFormat="1" ht="26.25" customHeight="1">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7185749</v>
      </c>
      <c r="BR122" s="888"/>
      <c r="BS122" s="888"/>
      <c r="BT122" s="888"/>
      <c r="BU122" s="888"/>
      <c r="BV122" s="888">
        <v>6862609</v>
      </c>
      <c r="BW122" s="888"/>
      <c r="BX122" s="888"/>
      <c r="BY122" s="888"/>
      <c r="BZ122" s="888"/>
      <c r="CA122" s="888">
        <v>6844951</v>
      </c>
      <c r="CB122" s="888"/>
      <c r="CC122" s="888"/>
      <c r="CD122" s="888"/>
      <c r="CE122" s="888"/>
      <c r="CF122" s="889">
        <v>192.5</v>
      </c>
      <c r="CG122" s="890"/>
      <c r="CH122" s="890"/>
      <c r="CI122" s="890"/>
      <c r="CJ122" s="890"/>
      <c r="CK122" s="912"/>
      <c r="CL122" s="898"/>
      <c r="CM122" s="898"/>
      <c r="CN122" s="898"/>
      <c r="CO122" s="899"/>
      <c r="CP122" s="878" t="s">
        <v>464</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127</v>
      </c>
      <c r="DW122" s="834"/>
      <c r="DX122" s="834"/>
      <c r="DY122" s="834"/>
      <c r="DZ122" s="835"/>
    </row>
    <row r="123" spans="1:130" s="246" customFormat="1" ht="26.25" customHeight="1">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465</v>
      </c>
      <c r="BP123" s="921"/>
      <c r="BQ123" s="875">
        <v>10553249</v>
      </c>
      <c r="BR123" s="876"/>
      <c r="BS123" s="876"/>
      <c r="BT123" s="876"/>
      <c r="BU123" s="876"/>
      <c r="BV123" s="876">
        <v>10332161</v>
      </c>
      <c r="BW123" s="876"/>
      <c r="BX123" s="876"/>
      <c r="BY123" s="876"/>
      <c r="BZ123" s="876"/>
      <c r="CA123" s="876">
        <v>10110609</v>
      </c>
      <c r="CB123" s="876"/>
      <c r="CC123" s="876"/>
      <c r="CD123" s="876"/>
      <c r="CE123" s="876"/>
      <c r="CF123" s="786"/>
      <c r="CG123" s="787"/>
      <c r="CH123" s="787"/>
      <c r="CI123" s="787"/>
      <c r="CJ123" s="877"/>
      <c r="CK123" s="912"/>
      <c r="CL123" s="898"/>
      <c r="CM123" s="898"/>
      <c r="CN123" s="898"/>
      <c r="CO123" s="899"/>
      <c r="CP123" s="878" t="s">
        <v>466</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62.6</v>
      </c>
      <c r="BR124" s="874"/>
      <c r="BS124" s="874"/>
      <c r="BT124" s="874"/>
      <c r="BU124" s="874"/>
      <c r="BV124" s="874">
        <v>60.2</v>
      </c>
      <c r="BW124" s="874"/>
      <c r="BX124" s="874"/>
      <c r="BY124" s="874"/>
      <c r="BZ124" s="874"/>
      <c r="CA124" s="874">
        <v>58.5</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v>6600</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1227</v>
      </c>
      <c r="AB127" s="820"/>
      <c r="AC127" s="820"/>
      <c r="AD127" s="820"/>
      <c r="AE127" s="821"/>
      <c r="AF127" s="822">
        <v>701</v>
      </c>
      <c r="AG127" s="820"/>
      <c r="AH127" s="820"/>
      <c r="AI127" s="820"/>
      <c r="AJ127" s="821"/>
      <c r="AK127" s="822">
        <v>701</v>
      </c>
      <c r="AL127" s="820"/>
      <c r="AM127" s="820"/>
      <c r="AN127" s="820"/>
      <c r="AO127" s="821"/>
      <c r="AP127" s="867">
        <v>0</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163968</v>
      </c>
      <c r="AB128" s="841"/>
      <c r="AC128" s="841"/>
      <c r="AD128" s="841"/>
      <c r="AE128" s="842"/>
      <c r="AF128" s="843">
        <v>145946</v>
      </c>
      <c r="AG128" s="841"/>
      <c r="AH128" s="841"/>
      <c r="AI128" s="841"/>
      <c r="AJ128" s="842"/>
      <c r="AK128" s="843">
        <v>142392</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4482903</v>
      </c>
      <c r="AB129" s="820"/>
      <c r="AC129" s="820"/>
      <c r="AD129" s="820"/>
      <c r="AE129" s="821"/>
      <c r="AF129" s="822">
        <v>4525404</v>
      </c>
      <c r="AG129" s="820"/>
      <c r="AH129" s="820"/>
      <c r="AI129" s="820"/>
      <c r="AJ129" s="821"/>
      <c r="AK129" s="822">
        <v>4229980</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791280</v>
      </c>
      <c r="AB130" s="820"/>
      <c r="AC130" s="820"/>
      <c r="AD130" s="820"/>
      <c r="AE130" s="821"/>
      <c r="AF130" s="822">
        <v>892720</v>
      </c>
      <c r="AG130" s="820"/>
      <c r="AH130" s="820"/>
      <c r="AI130" s="820"/>
      <c r="AJ130" s="821"/>
      <c r="AK130" s="822">
        <v>674934</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11.3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3691623</v>
      </c>
      <c r="AB131" s="803"/>
      <c r="AC131" s="803"/>
      <c r="AD131" s="803"/>
      <c r="AE131" s="804"/>
      <c r="AF131" s="805">
        <v>3632684</v>
      </c>
      <c r="AG131" s="803"/>
      <c r="AH131" s="803"/>
      <c r="AI131" s="803"/>
      <c r="AJ131" s="804"/>
      <c r="AK131" s="805">
        <v>3555046</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58.5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14.66073323</v>
      </c>
      <c r="AB132" s="783"/>
      <c r="AC132" s="783"/>
      <c r="AD132" s="783"/>
      <c r="AE132" s="784"/>
      <c r="AF132" s="785">
        <v>8.1548243669999998</v>
      </c>
      <c r="AG132" s="783"/>
      <c r="AH132" s="783"/>
      <c r="AI132" s="783"/>
      <c r="AJ132" s="784"/>
      <c r="AK132" s="785">
        <v>11.105200890000001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14.5</v>
      </c>
      <c r="AB133" s="762"/>
      <c r="AC133" s="762"/>
      <c r="AD133" s="762"/>
      <c r="AE133" s="763"/>
      <c r="AF133" s="761">
        <v>12.3</v>
      </c>
      <c r="AG133" s="762"/>
      <c r="AH133" s="762"/>
      <c r="AI133" s="762"/>
      <c r="AJ133" s="763"/>
      <c r="AK133" s="761">
        <v>11.3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uBuKCs8DK3IaCKHlQxLyFoF1g7BHOgsNBCJKXIBuD0VbxvQMYDheDyE767K5cUm8lk5TPQyQE07WUdqat0Orkg==" saltValue="IlMkovieX/kS1AcoPZlj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YtWZEx+cxlfSjOexsaA9wiSPEmFuHXRYyjQMjAdxCOL89qFAVU5FjNAVNNFpFAMJa68fwPsNY2dFGNGGFV/1w==" saltValue="5G84CWUbomI/aDTawhLg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VTW+gqoNidafgRbUfT+em1hfta8gcrp8xd8JcZoLBBTPN3JQCuraA9khdXiGfhu5rS9Gtt8hdGLtRZaBdG61w==" saltValue="SO+YIW23PMj56+MYHEmf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1173263</v>
      </c>
      <c r="AP9" s="312">
        <v>132707</v>
      </c>
      <c r="AQ9" s="313">
        <v>116834</v>
      </c>
      <c r="AR9" s="314">
        <v>13.6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186990</v>
      </c>
      <c r="AP10" s="315">
        <v>21150</v>
      </c>
      <c r="AQ10" s="316">
        <v>12766</v>
      </c>
      <c r="AR10" s="317">
        <v>65.7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238339</v>
      </c>
      <c r="AP11" s="315">
        <v>26958</v>
      </c>
      <c r="AQ11" s="316">
        <v>19336</v>
      </c>
      <c r="AR11" s="317">
        <v>39.4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t="s">
        <v>504</v>
      </c>
      <c r="AP12" s="315" t="s">
        <v>504</v>
      </c>
      <c r="AQ12" s="316">
        <v>1049</v>
      </c>
      <c r="AR12" s="317" t="s">
        <v>504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505</v>
      </c>
      <c r="AL13" s="1189"/>
      <c r="AM13" s="1189"/>
      <c r="AN13" s="1190"/>
      <c r="AO13" s="315" t="s">
        <v>504</v>
      </c>
      <c r="AP13" s="315" t="s">
        <v>504</v>
      </c>
      <c r="AQ13" s="316" t="s">
        <v>504</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64636</v>
      </c>
      <c r="AP14" s="315">
        <v>7311</v>
      </c>
      <c r="AQ14" s="316">
        <v>5063</v>
      </c>
      <c r="AR14" s="317">
        <v>44.4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t="s">
        <v>504</v>
      </c>
      <c r="AP15" s="315" t="s">
        <v>504</v>
      </c>
      <c r="AQ15" s="316">
        <v>3168</v>
      </c>
      <c r="AR15" s="317" t="s">
        <v>504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-96693</v>
      </c>
      <c r="AP16" s="315">
        <v>-10937</v>
      </c>
      <c r="AQ16" s="316">
        <v>-11723</v>
      </c>
      <c r="AR16" s="317">
        <v>-6.7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1566535</v>
      </c>
      <c r="AP17" s="315">
        <v>177190</v>
      </c>
      <c r="AQ17" s="316">
        <v>146494</v>
      </c>
      <c r="AR17" s="317">
        <v>21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14.03</v>
      </c>
      <c r="AP21" s="328">
        <v>13.76</v>
      </c>
      <c r="AQ21" s="329">
        <v>0.27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98.9</v>
      </c>
      <c r="AP22" s="333">
        <v>94.9</v>
      </c>
      <c r="AQ22" s="334">
        <v>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870667</v>
      </c>
      <c r="AP32" s="342">
        <v>98481</v>
      </c>
      <c r="AQ32" s="343">
        <v>73591</v>
      </c>
      <c r="AR32" s="344">
        <v>33.799999999999997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504</v>
      </c>
      <c r="AP33" s="342" t="s">
        <v>504</v>
      </c>
      <c r="AQ33" s="343" t="s">
        <v>504</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504</v>
      </c>
      <c r="AP34" s="342" t="s">
        <v>504</v>
      </c>
      <c r="AQ34" s="343">
        <v>1</v>
      </c>
      <c r="AR34" s="344" t="s">
        <v>504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323590</v>
      </c>
      <c r="AP35" s="342">
        <v>36601</v>
      </c>
      <c r="AQ35" s="343">
        <v>19214</v>
      </c>
      <c r="AR35" s="344">
        <v>90.5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17145</v>
      </c>
      <c r="AP36" s="342">
        <v>1939</v>
      </c>
      <c r="AQ36" s="343">
        <v>5293</v>
      </c>
      <c r="AR36" s="344">
        <v>-63.4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701</v>
      </c>
      <c r="AP37" s="342">
        <v>79</v>
      </c>
      <c r="AQ37" s="343">
        <v>1256</v>
      </c>
      <c r="AR37" s="344">
        <v>-93.7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v>18</v>
      </c>
      <c r="AP38" s="345">
        <v>2</v>
      </c>
      <c r="AQ38" s="346">
        <v>9</v>
      </c>
      <c r="AR38" s="334">
        <v>-77.8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-142392</v>
      </c>
      <c r="AP39" s="342">
        <v>-16106</v>
      </c>
      <c r="AQ39" s="343">
        <v>-3572</v>
      </c>
      <c r="AR39" s="344">
        <v>350.9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-674934</v>
      </c>
      <c r="AP40" s="342">
        <v>-76341</v>
      </c>
      <c r="AQ40" s="343">
        <v>-65248</v>
      </c>
      <c r="AR40" s="344">
        <v>17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394795</v>
      </c>
      <c r="AP41" s="342">
        <v>44655</v>
      </c>
      <c r="AQ41" s="343">
        <v>30545</v>
      </c>
      <c r="AR41" s="344">
        <v>46.2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540525</v>
      </c>
      <c r="AN51" s="364">
        <v>56849</v>
      </c>
      <c r="AO51" s="365">
        <v>-9.6</v>
      </c>
      <c r="AP51" s="366">
        <v>91837</v>
      </c>
      <c r="AQ51" s="367">
        <v>11</v>
      </c>
      <c r="AR51" s="368">
        <v>-20.6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342536</v>
      </c>
      <c r="AN52" s="372">
        <v>36026</v>
      </c>
      <c r="AO52" s="373">
        <v>9</v>
      </c>
      <c r="AP52" s="374">
        <v>54439</v>
      </c>
      <c r="AQ52" s="375">
        <v>21.7</v>
      </c>
      <c r="AR52" s="376">
        <v>-12.7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547677</v>
      </c>
      <c r="AN53" s="364">
        <v>58606</v>
      </c>
      <c r="AO53" s="365">
        <v>3.1</v>
      </c>
      <c r="AP53" s="366">
        <v>109920</v>
      </c>
      <c r="AQ53" s="367">
        <v>19.7</v>
      </c>
      <c r="AR53" s="368">
        <v>-16.600000000000001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222450</v>
      </c>
      <c r="AN54" s="372">
        <v>23804</v>
      </c>
      <c r="AO54" s="373">
        <v>-33.9</v>
      </c>
      <c r="AP54" s="374">
        <v>62739</v>
      </c>
      <c r="AQ54" s="375">
        <v>15.2</v>
      </c>
      <c r="AR54" s="376">
        <v>-49.1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1109931</v>
      </c>
      <c r="AN55" s="364">
        <v>120697</v>
      </c>
      <c r="AO55" s="365">
        <v>105.9</v>
      </c>
      <c r="AP55" s="366">
        <v>119882</v>
      </c>
      <c r="AQ55" s="367">
        <v>9.1</v>
      </c>
      <c r="AR55" s="368">
        <v>96.8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819594</v>
      </c>
      <c r="AN56" s="372">
        <v>89125</v>
      </c>
      <c r="AO56" s="373">
        <v>274.39999999999998</v>
      </c>
      <c r="AP56" s="374">
        <v>66481</v>
      </c>
      <c r="AQ56" s="375">
        <v>6</v>
      </c>
      <c r="AR56" s="376">
        <v>268.39999999999998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730550</v>
      </c>
      <c r="AN57" s="364">
        <v>80831</v>
      </c>
      <c r="AO57" s="365">
        <v>-33</v>
      </c>
      <c r="AP57" s="366">
        <v>116162</v>
      </c>
      <c r="AQ57" s="367">
        <v>-3.1</v>
      </c>
      <c r="AR57" s="368">
        <v>-29.9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491210</v>
      </c>
      <c r="AN58" s="372">
        <v>54349</v>
      </c>
      <c r="AO58" s="373">
        <v>-39</v>
      </c>
      <c r="AP58" s="374">
        <v>61562</v>
      </c>
      <c r="AQ58" s="375">
        <v>-7.4</v>
      </c>
      <c r="AR58" s="376">
        <v>-31.6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649158</v>
      </c>
      <c r="AN59" s="364">
        <v>73426</v>
      </c>
      <c r="AO59" s="365">
        <v>-9.1999999999999993</v>
      </c>
      <c r="AP59" s="366">
        <v>121449</v>
      </c>
      <c r="AQ59" s="367">
        <v>4.5999999999999996</v>
      </c>
      <c r="AR59" s="368">
        <v>-13.8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530062</v>
      </c>
      <c r="AN60" s="372">
        <v>59955</v>
      </c>
      <c r="AO60" s="373">
        <v>10.3</v>
      </c>
      <c r="AP60" s="374">
        <v>62922</v>
      </c>
      <c r="AQ60" s="375">
        <v>2.2000000000000002</v>
      </c>
      <c r="AR60" s="376">
        <v>8.1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715568</v>
      </c>
      <c r="AN61" s="379">
        <v>78082</v>
      </c>
      <c r="AO61" s="380">
        <v>11.4</v>
      </c>
      <c r="AP61" s="381">
        <v>111850</v>
      </c>
      <c r="AQ61" s="382">
        <v>8.3000000000000007</v>
      </c>
      <c r="AR61" s="368">
        <v>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481170</v>
      </c>
      <c r="AN62" s="372">
        <v>52652</v>
      </c>
      <c r="AO62" s="373">
        <v>44.2</v>
      </c>
      <c r="AP62" s="374">
        <v>61629</v>
      </c>
      <c r="AQ62" s="375">
        <v>7.5</v>
      </c>
      <c r="AR62" s="376">
        <v>36.700000000000003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RsnKRlmJ4FyV0XVCEJPfDGdt2hhmoQAiKSQdNj5Npq2oQYKlKp+JeGjC0YpACKQYxNBLMisFYlByJMMtRxaoA==" saltValue="FMPIgs2DRZNa8H/vl1qY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4zihuaYhRPiodA5JmSXLog4eLCQUopxLJ0wShSRGTojkC/dPOXVwusl0SYkwKtzJazhA+G3jP4zZoSFkqclA==" saltValue="NethBD9nMgPAwDVLZSzo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mH/W2RKM514LN9y9SjhKCExRt3tUARC8bx7EmZC7t/rMdk4E/uDYJ6rXXMHkKpCGgh7DAQWlzQkiLrY5Qx2Q==" saltValue="ypfW9BZwgh7Svyua009O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94" t="s">
        <v>3</v>
      </c>
      <c r="D47" s="1194"/>
      <c r="E47" s="1195"/>
      <c r="F47" s="11">
        <v>23.47</v>
      </c>
      <c r="G47" s="12">
        <v>26.41</v>
      </c>
      <c r="H47" s="12">
        <v>29.85</v>
      </c>
      <c r="I47" s="12">
        <v>32.24</v>
      </c>
      <c r="J47" s="13">
        <v>32.159999999999997</v>
      </c>
    </row>
    <row r="48" spans="2:10" ht="57.75" customHeight="1">
      <c r="B48" s="14"/>
      <c r="C48" s="1196" t="s">
        <v>4</v>
      </c>
      <c r="D48" s="1196"/>
      <c r="E48" s="1197"/>
      <c r="F48" s="15">
        <v>2.54</v>
      </c>
      <c r="G48" s="16">
        <v>4.93</v>
      </c>
      <c r="H48" s="16">
        <v>5.2</v>
      </c>
      <c r="I48" s="16">
        <v>3.92</v>
      </c>
      <c r="J48" s="17">
        <v>1.86</v>
      </c>
    </row>
    <row r="49" spans="2:10" ht="57.75" customHeight="1" thickBot="1">
      <c r="B49" s="18"/>
      <c r="C49" s="1198" t="s">
        <v>5</v>
      </c>
      <c r="D49" s="1198"/>
      <c r="E49" s="1199"/>
      <c r="F49" s="19" t="s">
        <v>551</v>
      </c>
      <c r="G49" s="20">
        <v>5.27</v>
      </c>
      <c r="H49" s="20">
        <v>2.2999999999999998</v>
      </c>
      <c r="I49" s="20">
        <v>1.54</v>
      </c>
      <c r="J49" s="21" t="s">
        <v>552</v>
      </c>
    </row>
    <row r="50" spans="2:10" ht="13.5" customHeight="1"/>
    <row r="51" spans="2:10" ht="13.5" hidden="1" customHeight="1"/>
    <row r="52" spans="2:10" ht="13.5" hidden="1" customHeight="1"/>
    <row r="53" spans="2:10" ht="13.5" hidden="1" customHeight="1"/>
  </sheetData>
  <sheetProtection algorithmName="SHA-512" hashValue="Q9j0QOkElPN7d+kSgPf0f7frNHTLc35FRqUXqNtmBEg4vWnbyDHBp/Nm/tOEnW8EAr8N2l2k91M2SAQyFoZzJw==" saltValue="8w/ElA/Nq+3704pOJBzB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2020-03-16T06:09:10Z</cp:lastPrinted>
  <dcterms:created xsi:type="dcterms:W3CDTF">2020-02-10T02:08:38Z</dcterms:created>
  <dcterms:modified xsi:type="dcterms:W3CDTF">2020-08-26T02:57:03Z</dcterms:modified>
</cp:coreProperties>
</file>