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45" windowWidth="15360" windowHeight="7590" tabRatio="89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<sst xmlns="http://schemas.openxmlformats.org/spreadsheetml/2006/main" count="1111" uniqueCount="616">
  <si>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</si>
  <si>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</si>
  <si>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</si>
  <si>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</si>
  <si>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</si>
  <si>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</si>
  <si>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</si>
  <si>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</si>
  <si>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</si>
  <si>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</si>
  <si>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</si>
  <si>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</si>
  <si>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</si>
  <si>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</si>
  <si>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</si>
  <si>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</si>
  <si>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</si>
  <si>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</si>
  <si>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</si>
  <si>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</si>
  <si>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</si>
  <si>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</si>
  <si>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</si>
  <si>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</si>
  <si>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</si>
  <si>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</si>
  <si>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</si>
  <si>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</si>
  <si>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</si>
  <si>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</si>
  <si>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</si>
  <si>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</si>
  <si>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</si>
  <si>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</si>
  <si>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</si>
  <si>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</si>
  <si>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</si>
  <si>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</si>
  <si>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</si>
  <si>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</si>
  <si>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</si>
  <si>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</si>
  <si>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</si>
  <si>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</si>
  <si>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</si>
  <si>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</si>
  <si>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</si>
  <si>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</si>
  <si>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</si>
  <si>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</si>
  <si>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</si>
  <si>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</si>
  <si>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</si>
  <si>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</si>
  <si>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</si>
  <si>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</si>
  <si>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</si>
  <si>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</si>
  <si>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</si>
  <si>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</si>
  <si>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</si>
  <si>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</si>
  <si>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</si>
  <si>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</si>
  <si>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</si>
  <si>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</si>
  <si>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</si>
  <si>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</si>
  <si>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</si>
  <si>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</si>
  <si>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</si>
  <si>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</si>
  <si>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</si>
  <si>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</si>
  <si>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</si>
  <si>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</si>
  <si>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</si>
  <si>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</si>
  <si>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</si>
  <si>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</si>
  <si>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</si>
  <si>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</si>
  <si>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</si>
  <si>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</si>
  <si>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</si>
  <si>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</si>
  <si>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</si>
  <si>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</si>
  <si>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</si>
  <si>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</si>
  <si>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</si>
  <si>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</si>
  <si>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</si>
  <si>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</si>
  <si>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</si>
  <si>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</si>
  <si>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</si>
  <si>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</si>
  <si>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洞爺湖町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</si>
  <si>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</si>
  <si>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</si>
  <si>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</si>
  <si>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</si>
  <si>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</si>
  <si>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</si>
  <si>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</si>
  <si>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</si>
  <si>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</si>
  <si>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</si>
  <si>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</si>
  <si>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</si>
  <si>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</si>
  <si>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</si>
  <si>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</si>
  <si>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</si>
  <si>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</si>
  <si>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</si>
  <si>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</si>
  <si>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</si>
  <si>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</si>
  <si>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</si>
  <si>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</si>
  <si>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</si>
  <si>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</si>
  <si>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</si>
  <si>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</si>
  <si>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</si>
  <si>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</si>
  <si>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</si>
  <si>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</si>
  <si>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</si>
  <si>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</si>
  <si>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</si>
  <si>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</si>
  <si>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</si>
  <si>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</si>
  <si>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</si>
  <si>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</si>
  <si>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</si>
  <si>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</si>
  <si>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</si>
  <si>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</si>
  <si>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</si>
  <si>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</si>
  <si>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</si>
  <si>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</si>
  <si>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</si>
  <si>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</si>
  <si>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</si>
  <si>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</si>
  <si>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</si>
  <si>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</si>
  <si>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</si>
  <si>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</si>
  <si>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</si>
  <si>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</si>
  <si>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</si>
  <si>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</si>
  <si>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</si>
  <si>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</si>
  <si>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</si>
  <si>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</si>
  <si>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</si>
  <si>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</si>
  <si>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</si>
  <si>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</si>
  <si>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</si>
  <si>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</si>
  <si>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</si>
  <si>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</si>
  <si>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</si>
  <si>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</si>
  <si>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</si>
  <si>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</si>
  <si>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</si>
  <si>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</si>
  <si>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</si>
  <si>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</si>
  <si>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</si>
  <si>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</si>
  <si>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</si>
  <si>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</si>
  <si>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</si>
  <si>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</si>
  <si>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</si>
  <si>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</si>
  <si>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</si>
  <si>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</si>
  <si>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</si>
  <si>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</si>
  <si>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</si>
  <si>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</si>
  <si>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</si>
  <si>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</si>
  <si>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</si>
  <si>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</si>
  <si>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</si>
  <si>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</si>
  <si>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</si>
  <si>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</si>
  <si>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</si>
  <si>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</si>
  <si>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</si>
  <si>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</si>
  <si>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</si>
  <si>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</si>
  <si>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</si>
  <si>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</si>
  <si>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</si>
  <si>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</si>
  <si>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</si>
  <si>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</si>
  <si>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</si>
  <si>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</si>
  <si>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北海道洞爺湖町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</si>
  <si>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</si>
  <si>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</si>
  <si>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</si>
  <si>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</si>
  <si>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</si>
  <si>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</si>
  <si>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</si>
  <si>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</si>
  <si>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</si>
  <si>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</si>
  <si>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</si>
  <si>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</si>
  <si>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</si>
  <si>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</si>
  <si>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</si>
  <si>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</si>
  <si>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</si>
  <si>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</si>
  <si>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</si>
  <si>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</si>
  <si>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</si>
  <si>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</si>
  <si>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</si>
  <si>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</si>
  <si>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</si>
  <si>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</si>
  <si>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</si>
  <si>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</si>
  <si>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</si>
  <si>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</si>
  <si>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</si>
  <si>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</si>
  <si>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</si>
  <si>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</si>
  <si>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</si>
  <si>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</si>
  <si>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</si>
  <si>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</si>
  <si>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</si>
  <si>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</si>
  <si>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</si>
  <si>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</si>
  <si>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</si>
  <si>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</si>
  <si>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</si>
  <si>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</si>
  <si>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</si>
  <si>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</si>
  <si>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</si>
  <si>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</si>
  <si>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</si>
  <si>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</si>
  <si>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</si>
  <si>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</si>
  <si>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</si>
  <si>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</si>
  <si>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</si>
  <si>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</si>
  <si>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</si>
  <si>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</si>
  <si>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</si>
  <si>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</si>
  <si>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</si>
  <si>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</si>
  <si>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</si>
  <si>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</si>
  <si>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</si>
  <si>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</si>
  <si>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</si>
  <si>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</si>
  <si>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</si>
  <si>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</si>
  <si>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</si>
  <si>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</si>
  <si>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</si>
  <si>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</si>
  <si>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</si>
  <si>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</si>
  <si>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</si>
  <si>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</si>
  <si>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</si>
  <si>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</si>
  <si>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</si>
  <si>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</si>
  <si>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</si>
  <si>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</si>
  <si>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</si>
  <si>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</si>
  <si>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</si>
  <si>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</si>
  <si>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</si>
  <si>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</si>
  <si>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</si>
  <si>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</si>
  <si>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</si>
  <si>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</si>
  <si>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</si>
  <si>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</si>
  <si>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</si>
  <si>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</si>
  <si>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</si>
  <si>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</si>
  <si>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</si>
  <si>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</si>
  <si>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</si>
  <si>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</si>
  <si>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</si>
  <si>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</si>
  <si>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</si>
  <si>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</si>
  <si>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</si>
  <si>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</si>
  <si>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</si>
  <si>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</si>
  <si>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</si>
  <si>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</si>
  <si>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</si>
  <si>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</si>
  <si>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</si>
  <si>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</si>
  <si>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</si>
  <si>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</si>
  <si>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</si>
  <si>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</si>
  <si>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</si>
  <si>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</si>
  <si>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</si>
  <si>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</si>
  <si>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</si>
  <si>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</si>
  <si>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</si>
  <si>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</si>
  <si>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</si>
  <si>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</si>
  <si>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</si>
  <si>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</si>
  <si>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</si>
  <si>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</si>
  <si>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</si>
  <si>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</si>
  <si>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</si>
  <si>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</si>
  <si>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</si>
  <si>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</si>
  <si>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</si>
  <si>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</si>
  <si>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</si>
  <si>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</si>
  <si>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</si>
  <si>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</si>
  <si>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</si>
  <si>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</si>
  <si>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</si>
  <si>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</si>
  <si>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</si>
  <si>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北海道洞爺湖町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</si>
  <si>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</si>
  <si>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</si>
  <si>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</si>
  <si>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</si>
  <si>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</si>
  <si>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</si>
  <si>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</si>
  <si>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</si>
  <si>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</si>
  <si>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</si>
  <si>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</si>
  <si>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</si>
  <si>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</si>
  <si>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</si>
  <si>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</si>
  <si>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</si>
  <si>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</si>
  <si>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</si>
  <si>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</si>
  <si>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</si>
  <si>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</si>
  <si>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</si>
  <si>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</si>
  <si>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</si>
  <si>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</si>
  <si>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</si>
  <si>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</si>
  <si>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</si>
  <si>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</si>
  <si>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</si>
  <si>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</si>
  <si>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</si>
  <si>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</si>
  <si>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</si>
  <si>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</si>
  <si>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</si>
  <si>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</si>
  <si>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</si>
  <si>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</si>
  <si>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</si>
  <si>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</si>
  <si>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</si>
  <si>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</si>
  <si>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</si>
  <si>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</si>
  <si>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</si>
  <si>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</si>
  <si>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</si>
  <si>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</si>
  <si>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</si>
  <si>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</si>
  <si>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</si>
  <si>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</si>
  <si>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</si>
  <si>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</si>
  <si>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</si>
  <si>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</si>
  <si>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</si>
  <si>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</si>
  <si>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</si>
  <si>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</si>
  <si>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</si>
  <si>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</si>
  <si>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</si>
  <si>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</si>
  <si>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</si>
  <si>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</si>
  <si>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</si>
  <si>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</si>
  <si>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</si>
  <si>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</si>
  <si>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</si>
  <si>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</si>
  <si>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</si>
  <si>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</si>
  <si>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</si>
  <si>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</si>
  <si>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</si>
  <si>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</si>
  <si>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</si>
  <si>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</si>
  <si>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</si>
  <si>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</si>
  <si>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</si>
  <si>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</si>
  <si>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</si>
  <si>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</si>
  <si>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</si>
  <si>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</si>
  <si>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</si>
  <si>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</si>
  <si>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</si>
  <si>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</si>
  <si>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</si>
  <si>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</si>
  <si>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</si>
  <si>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</si>
  <si>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</si>
  <si>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</si>
  <si>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</si>
  <si>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</si>
  <si>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</si>
  <si>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</si>
  <si>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</si>
  <si>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</si>
  <si>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</si>
  <si>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</si>
  <si>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</si>
  <si>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</si>
  <si>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</si>
  <si>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</si>
  <si>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簡易水道事業特別会計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</si>
  <si>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</si>
  <si>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</si>
  <si>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</si>
  <si>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</si>
  <si>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</si>
  <si>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</si>
  <si>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</si>
  <si>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</si>
  <si>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</si>
  <si>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</si>
  <si>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</si>
  <si>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</si>
  <si>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</si>
  <si>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</si>
  <si>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</si>
  <si>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</si>
  <si>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</si>
  <si>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</si>
  <si>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</si>
  <si>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</si>
  <si>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</si>
  <si>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</si>
  <si>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</si>
  <si>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</si>
  <si>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</si>
  <si>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</si>
  <si>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</si>
  <si>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</si>
  <si>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</si>
  <si>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</si>
  <si>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</si>
  <si>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</si>
  <si>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</si>
  <si>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</si>
  <si>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</si>
  <si>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</si>
  <si>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</si>
  <si>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</si>
  <si>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</si>
  <si>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</si>
  <si>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</si>
  <si>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</si>
  <si>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</si>
  <si>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</si>
  <si>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</si>
  <si>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</si>
  <si>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</si>
  <si>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</si>
  <si>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</si>
  <si>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</si>
  <si>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</si>
  <si>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</si>
  <si>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</si>
  <si>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</si>
  <si>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</si>
  <si>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</si>
  <si>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</si>
  <si>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</si>
  <si>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</si>
  <si>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</si>
  <si>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</si>
  <si>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</si>
  <si>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</si>
  <si>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</si>
  <si>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</si>
  <si>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</si>
  <si>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</si>
  <si>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</si>
  <si>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</si>
  <si>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</si>
  <si>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</si>
  <si>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</si>
  <si>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</si>
  <si>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</si>
  <si>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</si>
  <si>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</si>
  <si>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</si>
  <si>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</si>
  <si>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</si>
  <si>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</si>
  <si>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</si>
  <si>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</si>
  <si>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</si>
  <si>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</si>
  <si>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</si>
  <si>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</si>
  <si>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</si>
  <si>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</si>
  <si>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</si>
  <si>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</si>
  <si>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</si>
  <si>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4.67</t>
  </si>
  <si>
    <t>▲ 0.50</t>
  </si>
  <si>
    <t>▲ 1.85</t>
  </si>
  <si>
    <t>水道事業会計</t>
  </si>
  <si>
    <t>一般会計</t>
  </si>
  <si>
    <t>介護保険特別会計</t>
  </si>
  <si>
    <t>後期高齢者医療特別会計</t>
  </si>
  <si>
    <t>公共下水道事業特別会計</t>
  </si>
  <si>
    <t>簡易水道事業特別会計</t>
  </si>
  <si>
    <t>国民健康保険特別会計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</si>
  <si>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</si>
  <si>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</si>
  <si>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</si>
  <si>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</si>
  <si>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</si>
  <si>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</si>
  <si>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</si>
  <si>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</si>
  <si>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</si>
  <si>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西胆振行政事務組合</t>
    <rPh sb="0" eb="1">
      <t>ニシ</t>
    </rPh>
    <rPh sb="1" eb="3">
      <t>イブリ</t>
    </rPh>
    <rPh sb="3" eb="5">
      <t>ギョウセイ</t>
    </rPh>
    <rPh sb="5" eb="7">
      <t>ジム</t>
    </rPh>
    <rPh sb="7" eb="9">
      <t>クミアイ</t>
    </rPh>
    <phoneticPr fontId="2"/>
  </si>
  <si>
    <t>西いぶり広域連合</t>
    <rPh sb="0" eb="1">
      <t>ニシ</t>
    </rPh>
    <rPh sb="4" eb="6">
      <t>コウイキ</t>
    </rPh>
    <rPh sb="6" eb="8">
      <t>レンゴウ</t>
    </rPh>
    <phoneticPr fontId="2"/>
  </si>
  <si>
    <t>-</t>
    <phoneticPr fontId="2"/>
  </si>
  <si>
    <t>合併地域振興基金</t>
    <rPh sb="0" eb="2">
      <t>ガッペイ</t>
    </rPh>
    <rPh sb="2" eb="4">
      <t>チイキ</t>
    </rPh>
    <rPh sb="4" eb="6">
      <t>シンコウ</t>
    </rPh>
    <rPh sb="6" eb="8">
      <t>キキン</t>
    </rPh>
    <phoneticPr fontId="5"/>
  </si>
  <si>
    <t>公共施設等整備基金</t>
    <rPh sb="0" eb="2">
      <t>コウキョウ</t>
    </rPh>
    <rPh sb="2" eb="4">
      <t>シセツ</t>
    </rPh>
    <rPh sb="4" eb="5">
      <t>トウ</t>
    </rPh>
    <rPh sb="5" eb="7">
      <t>セイビ</t>
    </rPh>
    <rPh sb="7" eb="9">
      <t>キキン</t>
    </rPh>
    <phoneticPr fontId="5"/>
  </si>
  <si>
    <t>観光開発基金</t>
    <rPh sb="0" eb="2">
      <t>カンコウ</t>
    </rPh>
    <rPh sb="2" eb="4">
      <t>カイハツ</t>
    </rPh>
    <rPh sb="4" eb="6">
      <t>キキン</t>
    </rPh>
    <phoneticPr fontId="5"/>
  </si>
  <si>
    <t>みんなの基金</t>
    <rPh sb="4" eb="6">
      <t>キキン</t>
    </rPh>
    <phoneticPr fontId="5"/>
  </si>
  <si>
    <t>国営畑地かんがい排水事業振興基金</t>
    <rPh sb="0" eb="2">
      <t>コクエイ</t>
    </rPh>
    <rPh sb="2" eb="4">
      <t>ハタチ</t>
    </rPh>
    <rPh sb="8" eb="10">
      <t>ハイスイ</t>
    </rPh>
    <rPh sb="10" eb="12">
      <t>ジギョウ</t>
    </rPh>
    <rPh sb="12" eb="14">
      <t>シンコウ</t>
    </rPh>
    <rPh sb="14" eb="1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</si>
  <si>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</si>
  <si>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</si>
  <si>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</si>
  <si>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</si>
  <si>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平均を上回っているものの、将来負担比率は、公営企業会計の地方債残高の減少等により低下している。一方で、有形固定資産減価償却率は年々増加しており、公共施設の老朽化が進んでいるため、公共施設等総合管理計画に基づき、より効果的な整備が必要である。</t>
    <rPh sb="40" eb="42">
      <t>ショウライ</t>
    </rPh>
    <rPh sb="42" eb="44">
      <t>フタン</t>
    </rPh>
    <rPh sb="44" eb="46">
      <t>ヒリツ</t>
    </rPh>
    <rPh sb="48" eb="50">
      <t>コウエイ</t>
    </rPh>
    <rPh sb="50" eb="52">
      <t>キギョウ</t>
    </rPh>
    <rPh sb="52" eb="54">
      <t>カイケイ</t>
    </rPh>
    <rPh sb="55" eb="58">
      <t>チホウサイ</t>
    </rPh>
    <rPh sb="58" eb="60">
      <t>ザンダカ</t>
    </rPh>
    <rPh sb="61" eb="63">
      <t>ゲンショウ</t>
    </rPh>
    <rPh sb="63" eb="64">
      <t>トウ</t>
    </rPh>
    <rPh sb="67" eb="69">
      <t>テイカ</t>
    </rPh>
    <rPh sb="74" eb="76">
      <t>イッポウ</t>
    </rPh>
    <rPh sb="78" eb="80">
      <t>ユウケイ</t>
    </rPh>
    <rPh sb="80" eb="82">
      <t>コテイ</t>
    </rPh>
    <rPh sb="82" eb="84">
      <t>シサン</t>
    </rPh>
    <rPh sb="84" eb="86">
      <t>ゲンカ</t>
    </rPh>
    <rPh sb="86" eb="88">
      <t>ショウキャク</t>
    </rPh>
    <rPh sb="88" eb="89">
      <t>リツ</t>
    </rPh>
    <rPh sb="90" eb="92">
      <t>ネンネン</t>
    </rPh>
    <rPh sb="92" eb="94">
      <t>ゾウカ</t>
    </rPh>
    <rPh sb="116" eb="118">
      <t>コウキョウ</t>
    </rPh>
    <rPh sb="118" eb="120">
      <t>シセツ</t>
    </rPh>
    <rPh sb="120" eb="121">
      <t>トウ</t>
    </rPh>
    <rPh sb="121" eb="123">
      <t>ソウゴウ</t>
    </rPh>
    <rPh sb="123" eb="125">
      <t>カンリ</t>
    </rPh>
    <rPh sb="125" eb="127">
      <t>ケイカク</t>
    </rPh>
    <rPh sb="128" eb="129">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</si>
  <si>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</si>
  <si>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</si>
  <si>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</si>
  <si>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</si>
  <si>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</si>
  <si>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</si>
  <si>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</si>
  <si>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</si>
  <si>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</si>
  <si>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及び実質公債費比率ともに類似団体と比較して高いものの、将来負担比率は年々減少している。実質公債費比率は令和２年度で増加したものの、単年度の比率では減少している。公営企業会計の地方債残高の減少や交付税算入率の高い地方債の借入を行ってきたことによるものである。今後は、保育所建替などの公共施設整備事業が増加する見込みのため、各比率とも横ばい若しくは上昇していくことで想定しており、これまで以上に公債費の適正化に取り組む必要がある。</t>
    <rPh sb="24" eb="26">
      <t>ヒカク</t>
    </rPh>
    <rPh sb="28" eb="29">
      <t>タカ</t>
    </rPh>
    <rPh sb="34" eb="36">
      <t>ショウライ</t>
    </rPh>
    <rPh sb="36" eb="38">
      <t>フタン</t>
    </rPh>
    <rPh sb="38" eb="40">
      <t>ヒリツ</t>
    </rPh>
    <rPh sb="50" eb="52">
      <t>ジッシツ</t>
    </rPh>
    <rPh sb="54" eb="55">
      <t>ヒ</t>
    </rPh>
    <rPh sb="58" eb="60">
      <t>レイワ</t>
    </rPh>
    <rPh sb="61" eb="63">
      <t>ネンド</t>
    </rPh>
    <rPh sb="64" eb="66">
      <t>ゾウカ</t>
    </rPh>
    <rPh sb="72" eb="75">
      <t>タンネンド</t>
    </rPh>
    <rPh sb="76" eb="78">
      <t>ヒリツ</t>
    </rPh>
    <rPh sb="80" eb="82">
      <t>ゲンショウ</t>
    </rPh>
    <rPh sb="87" eb="89">
      <t>コウエイ</t>
    </rPh>
    <rPh sb="89" eb="91">
      <t>キギョウ</t>
    </rPh>
    <rPh sb="91" eb="93">
      <t>カイケイ</t>
    </rPh>
    <rPh sb="94" eb="96">
      <t>チホウ</t>
    </rPh>
    <rPh sb="96" eb="97">
      <t>サイ</t>
    </rPh>
    <rPh sb="97" eb="99">
      <t>ザンダカ</t>
    </rPh>
    <rPh sb="100" eb="102">
      <t>ゲンショウ</t>
    </rPh>
    <rPh sb="103" eb="105">
      <t>コウフ</t>
    </rPh>
    <rPh sb="105" eb="106">
      <t>ゼイ</t>
    </rPh>
    <rPh sb="106" eb="108">
      <t>サンニュウ</t>
    </rPh>
    <rPh sb="108" eb="109">
      <t>リツ</t>
    </rPh>
    <rPh sb="110" eb="111">
      <t>タカ</t>
    </rPh>
    <rPh sb="112" eb="115">
      <t>チホウサイ</t>
    </rPh>
    <rPh sb="116" eb="118">
      <t>カリイ</t>
    </rPh>
    <rPh sb="119" eb="120">
      <t>オコナ</t>
    </rPh>
    <rPh sb="135" eb="137">
      <t>コンゴ</t>
    </rPh>
    <rPh sb="139" eb="141">
      <t>ホイク</t>
    </rPh>
    <rPh sb="141" eb="142">
      <t>ショ</t>
    </rPh>
    <rPh sb="142" eb="144">
      <t>タテカ</t>
    </rPh>
    <rPh sb="160" eb="162">
      <t>ミコ</t>
    </rPh>
    <rPh sb="167" eb="168">
      <t>カク</t>
    </rPh>
    <rPh sb="168" eb="170">
      <t>ヒリツ</t>
    </rPh>
    <rPh sb="172" eb="173">
      <t>ヨコ</t>
    </rPh>
    <rPh sb="175" eb="176">
      <t>モ</t>
    </rPh>
    <rPh sb="179" eb="181">
      <t>ジョウショウ</t>
    </rPh>
    <rPh sb="188" eb="190">
      <t>ソウテイ</t>
    </rPh>
    <rPh sb="199" eb="201">
      <t>イジョウ</t>
    </rPh>
    <rPh sb="202" eb="204">
      <t>コウサイ</t>
    </rPh>
    <rPh sb="204" eb="205">
      <t>ヒ</t>
    </rPh>
    <rPh sb="206" eb="209">
      <t>テキセイカ</t>
    </rPh>
    <rPh sb="210" eb="211">
      <t>ト</t>
    </rPh>
    <rPh sb="212" eb="213">
      <t>ク</t>
    </rPh>
    <rPh sb="214" eb="21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</si>
</sst>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009F-44FF-A19D-745F2EDE6F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120697</c:v>
                </c:pt>
                <c:pt idx="1">
                  <c:v>80831</c:v>
                </c:pt>
                <c:pt idx="2">
                  <c:v>73426</c:v>
                </c:pt>
                <c:pt idx="3">
                  <c:v>92022</c:v>
                </c:pt>
                <c:pt idx="4">
                  <c:v>147574</c:v>
                </c:pt>
              </c:numCache>
            </c:numRef>
          </c:val>
          <c:smooth val="0"/>
          <c:extLst xmlns:c16r2="http://schemas.microsoft.com/office/drawing/2015/06/chart">
            <c:ext xmlns:c16="http://schemas.microsoft.com/office/drawing/2014/chart" uri="{C3380CC4-5D6E-409C-BE32-E72D297353CC}">
              <c16:uniqueId val="{00000001-009F-44FF-A19D-745F2EDE6FE3}"/>
            </c:ext>
          </c:extLst>
        </c:ser>
        <c:dLbls>
          <c:showLegendKey val="0"/>
          <c:showVal val="0"/>
          <c:showCatName val="0"/>
          <c:showSerName val="0"/>
          <c:showPercent val="0"/>
          <c:showBubbleSize val="0"/>
        </c:dLbls>
        <c:marker val="1"/>
        <c:smooth val="0"/>
        <c:axId val="128155008"/>
        <c:axId val="128181760"/>
      </c:lineChart>
      <c:catAx>
        <c:axId val="128155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181760"/>
        <c:crosses val="autoZero"/>
        <c:auto val="1"/>
        <c:lblAlgn val="ctr"/>
        <c:lblOffset val="100"/>
        <c:tickLblSkip val="1"/>
        <c:tickMarkSkip val="1"/>
        <c:noMultiLvlLbl val="0"/>
      </c:catAx>
      <c:valAx>
        <c:axId val="12818176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155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c:v>
                </c:pt>
                <c:pt idx="1">
                  <c:v>3.92</c:v>
                </c:pt>
                <c:pt idx="2">
                  <c:v>1.86</c:v>
                </c:pt>
                <c:pt idx="3">
                  <c:v>2.5499999999999998</c:v>
                </c:pt>
                <c:pt idx="4">
                  <c:v>1.98</c:v>
                </c:pt>
              </c:numCache>
            </c:numRef>
          </c:val>
          <c:extLst xmlns:c16r2="http://schemas.microsoft.com/office/drawing/2015/06/chart">
            <c:ext xmlns:c16="http://schemas.microsoft.com/office/drawing/2014/chart" uri="{C3380CC4-5D6E-409C-BE32-E72D297353CC}">
              <c16:uniqueId val="{00000000-66C2-4E88-B0C9-5912EE5B9A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29.85</c:v>
                </c:pt>
                <c:pt idx="1">
                  <c:v>32.24</c:v>
                </c:pt>
                <c:pt idx="2">
                  <c:v>32.159999999999997</c:v>
                </c:pt>
                <c:pt idx="3">
                  <c:v>31.22</c:v>
                </c:pt>
                <c:pt idx="4">
                  <c:v>29.51</c:v>
                </c:pt>
              </c:numCache>
            </c:numRef>
          </c:val>
          <c:extLst xmlns:c16r2="http://schemas.microsoft.com/office/drawing/2015/06/chart">
            <c:ext xmlns:c16="http://schemas.microsoft.com/office/drawing/2014/chart" uri="{C3380CC4-5D6E-409C-BE32-E72D297353CC}">
              <c16:uniqueId val="{00000001-66C2-4E88-B0C9-5912EE5B9A34}"/>
            </c:ext>
          </c:extLst>
        </c:ser>
        <c:dLbls>
          <c:showLegendKey val="0"/>
          <c:showVal val="0"/>
          <c:showCatName val="0"/>
          <c:showSerName val="0"/>
          <c:showPercent val="0"/>
          <c:showBubbleSize val="0"/>
        </c:dLbls>
        <c:gapWidth val="250"/>
        <c:overlap val="100"/>
        <c:axId val="108759680"/>
        <c:axId val="108765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2.2999999999999998</c:v>
                </c:pt>
                <c:pt idx="1">
                  <c:v>1.54</c:v>
                </c:pt>
                <c:pt idx="2">
                  <c:v>-4.67</c:v>
                </c:pt>
                <c:pt idx="3">
                  <c:v>-0.5</c:v>
                </c:pt>
                <c:pt idx="4">
                  <c:v>-1.85</c:v>
                </c:pt>
              </c:numCache>
            </c:numRef>
          </c:val>
          <c:smooth val="0"/>
          <c:extLst xmlns:c16r2="http://schemas.microsoft.com/office/drawing/2015/06/chart">
            <c:ext xmlns:c16="http://schemas.microsoft.com/office/drawing/2014/chart" uri="{C3380CC4-5D6E-409C-BE32-E72D297353CC}">
              <c16:uniqueId val="{00000002-66C2-4E88-B0C9-5912EE5B9A34}"/>
            </c:ext>
          </c:extLst>
        </c:ser>
        <c:dLbls>
          <c:showLegendKey val="0"/>
          <c:showVal val="0"/>
          <c:showCatName val="0"/>
          <c:showSerName val="0"/>
          <c:showPercent val="0"/>
          <c:showBubbleSize val="0"/>
        </c:dLbls>
        <c:marker val="1"/>
        <c:smooth val="0"/>
        <c:axId val="108759680"/>
        <c:axId val="108765952"/>
      </c:lineChart>
      <c:catAx>
        <c:axId val="10875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765952"/>
        <c:crosses val="autoZero"/>
        <c:auto val="1"/>
        <c:lblAlgn val="ctr"/>
        <c:lblOffset val="100"/>
        <c:tickLblSkip val="1"/>
        <c:tickMarkSkip val="1"/>
        <c:noMultiLvlLbl val="0"/>
      </c:catAx>
      <c:valAx>
        <c:axId val="108765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59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2C2-4C10-8D95-D31A950F14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2C2-4C10-8D95-D31A950F14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2C2-4C10-8D95-D31A950F14D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0.24</c:v>
                </c:pt>
                <c:pt idx="2">
                  <c:v>#N/A</c:v>
                </c:pt>
                <c:pt idx="3">
                  <c:v>0.65</c:v>
                </c:pt>
                <c:pt idx="4">
                  <c:v>#N/A</c:v>
                </c:pt>
                <c:pt idx="5">
                  <c:v>0.26</c:v>
                </c:pt>
                <c:pt idx="6">
                  <c:v>#N/A</c:v>
                </c:pt>
                <c:pt idx="7">
                  <c:v>0.56000000000000005</c:v>
                </c:pt>
                <c:pt idx="8">
                  <c:v>#N/A</c:v>
                </c:pt>
                <c:pt idx="9">
                  <c:v>0.02</c:v>
                </c:pt>
              </c:numCache>
            </c:numRef>
          </c:val>
          <c:extLst xmlns:c16r2="http://schemas.microsoft.com/office/drawing/2015/06/chart">
            <c:ext xmlns:c16="http://schemas.microsoft.com/office/drawing/2014/chart" uri="{C3380CC4-5D6E-409C-BE32-E72D297353CC}">
              <c16:uniqueId val="{00000003-72C2-4C10-8D95-D31A950F14D2}"/>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0.04</c:v>
                </c:pt>
                <c:pt idx="4">
                  <c:v>#N/A</c:v>
                </c:pt>
                <c:pt idx="5">
                  <c:v>0.08</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4-72C2-4C10-8D95-D31A950F14D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0.09</c:v>
                </c:pt>
                <c:pt idx="4">
                  <c:v>#N/A</c:v>
                </c:pt>
                <c:pt idx="5">
                  <c:v>0.09</c:v>
                </c:pt>
                <c:pt idx="6">
                  <c:v>#N/A</c:v>
                </c:pt>
                <c:pt idx="7">
                  <c:v>0.36</c:v>
                </c:pt>
                <c:pt idx="8">
                  <c:v>#N/A</c:v>
                </c:pt>
                <c:pt idx="9">
                  <c:v>0.12</c:v>
                </c:pt>
              </c:numCache>
            </c:numRef>
          </c:val>
          <c:extLst xmlns:c16r2="http://schemas.microsoft.com/office/drawing/2015/06/chart">
            <c:ext xmlns:c16="http://schemas.microsoft.com/office/drawing/2014/chart" uri="{C3380CC4-5D6E-409C-BE32-E72D297353CC}">
              <c16:uniqueId val="{00000005-72C2-4C10-8D95-D31A950F14D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0.13</c:v>
                </c:pt>
                <c:pt idx="2">
                  <c:v>#N/A</c:v>
                </c:pt>
                <c:pt idx="3">
                  <c:v>0.15</c:v>
                </c:pt>
                <c:pt idx="4">
                  <c:v>#N/A</c:v>
                </c:pt>
                <c:pt idx="5">
                  <c:v>0.14000000000000001</c:v>
                </c:pt>
                <c:pt idx="6">
                  <c:v>#N/A</c:v>
                </c:pt>
                <c:pt idx="7">
                  <c:v>0.14000000000000001</c:v>
                </c:pt>
                <c:pt idx="8">
                  <c:v>#N/A</c:v>
                </c:pt>
                <c:pt idx="9">
                  <c:v>0.15</c:v>
                </c:pt>
              </c:numCache>
            </c:numRef>
          </c:val>
          <c:extLst xmlns:c16r2="http://schemas.microsoft.com/office/drawing/2015/06/chart">
            <c:ext xmlns:c16="http://schemas.microsoft.com/office/drawing/2014/chart" uri="{C3380CC4-5D6E-409C-BE32-E72D297353CC}">
              <c16:uniqueId val="{00000006-72C2-4C10-8D95-D31A950F14D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0.53</c:v>
                </c:pt>
                <c:pt idx="2">
                  <c:v>#N/A</c:v>
                </c:pt>
                <c:pt idx="3">
                  <c:v>0.33</c:v>
                </c:pt>
                <c:pt idx="4">
                  <c:v>#N/A</c:v>
                </c:pt>
                <c:pt idx="5">
                  <c:v>0.47</c:v>
                </c:pt>
                <c:pt idx="6">
                  <c:v>#N/A</c:v>
                </c:pt>
                <c:pt idx="7">
                  <c:v>0.09</c:v>
                </c:pt>
                <c:pt idx="8">
                  <c:v>#N/A</c:v>
                </c:pt>
                <c:pt idx="9">
                  <c:v>0.74</c:v>
                </c:pt>
              </c:numCache>
            </c:numRef>
          </c:val>
          <c:extLst xmlns:c16r2="http://schemas.microsoft.com/office/drawing/2015/06/chart">
            <c:ext xmlns:c16="http://schemas.microsoft.com/office/drawing/2014/chart" uri="{C3380CC4-5D6E-409C-BE32-E72D297353CC}">
              <c16:uniqueId val="{00000007-72C2-4C10-8D95-D31A950F14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5.19</c:v>
                </c:pt>
                <c:pt idx="2">
                  <c:v>#N/A</c:v>
                </c:pt>
                <c:pt idx="3">
                  <c:v>3.91</c:v>
                </c:pt>
                <c:pt idx="4">
                  <c:v>#N/A</c:v>
                </c:pt>
                <c:pt idx="5">
                  <c:v>1.85</c:v>
                </c:pt>
                <c:pt idx="6">
                  <c:v>#N/A</c:v>
                </c:pt>
                <c:pt idx="7">
                  <c:v>2.5499999999999998</c:v>
                </c:pt>
                <c:pt idx="8">
                  <c:v>#N/A</c:v>
                </c:pt>
                <c:pt idx="9">
                  <c:v>1.97</c:v>
                </c:pt>
              </c:numCache>
            </c:numRef>
          </c:val>
          <c:extLst xmlns:c16r2="http://schemas.microsoft.com/office/drawing/2015/06/chart">
            <c:ext xmlns:c16="http://schemas.microsoft.com/office/drawing/2014/chart" uri="{C3380CC4-5D6E-409C-BE32-E72D297353CC}">
              <c16:uniqueId val="{00000008-72C2-4C10-8D95-D31A950F14D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6.01</c:v>
                </c:pt>
                <c:pt idx="2">
                  <c:v>#N/A</c:v>
                </c:pt>
                <c:pt idx="3">
                  <c:v>6.48</c:v>
                </c:pt>
                <c:pt idx="4">
                  <c:v>#N/A</c:v>
                </c:pt>
                <c:pt idx="5">
                  <c:v>7.48</c:v>
                </c:pt>
                <c:pt idx="6">
                  <c:v>#N/A</c:v>
                </c:pt>
                <c:pt idx="7">
                  <c:v>8.1300000000000008</c:v>
                </c:pt>
                <c:pt idx="8">
                  <c:v>#N/A</c:v>
                </c:pt>
                <c:pt idx="9">
                  <c:v>8.41</c:v>
                </c:pt>
              </c:numCache>
            </c:numRef>
          </c:val>
          <c:extLst xmlns:c16r2="http://schemas.microsoft.com/office/drawing/2015/06/chart">
            <c:ext xmlns:c16="http://schemas.microsoft.com/office/drawing/2014/chart" uri="{C3380CC4-5D6E-409C-BE32-E72D297353CC}">
              <c16:uniqueId val="{00000009-72C2-4C10-8D95-D31A950F14D2}"/>
            </c:ext>
          </c:extLst>
        </c:ser>
        <c:dLbls>
          <c:showLegendKey val="0"/>
          <c:showVal val="0"/>
          <c:showCatName val="0"/>
          <c:showSerName val="0"/>
          <c:showPercent val="0"/>
          <c:showBubbleSize val="0"/>
        </c:dLbls>
        <c:gapWidth val="150"/>
        <c:overlap val="100"/>
        <c:axId val="129131648"/>
        <c:axId val="129133184"/>
      </c:barChart>
      <c:catAx>
        <c:axId val="12913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133184"/>
        <c:crosses val="autoZero"/>
        <c:auto val="1"/>
        <c:lblAlgn val="ctr"/>
        <c:lblOffset val="100"/>
        <c:tickLblSkip val="1"/>
        <c:tickMarkSkip val="1"/>
        <c:noMultiLvlLbl val="0"/>
      </c:catAx>
      <c:valAx>
        <c:axId val="12913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131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956</c:v>
                </c:pt>
                <c:pt idx="5">
                  <c:v>1039</c:v>
                </c:pt>
                <c:pt idx="8">
                  <c:v>816</c:v>
                </c:pt>
                <c:pt idx="11">
                  <c:v>785</c:v>
                </c:pt>
                <c:pt idx="14">
                  <c:v>790</c:v>
                </c:pt>
              </c:numCache>
            </c:numRef>
          </c:val>
          <c:extLst xmlns:c16r2="http://schemas.microsoft.com/office/drawing/2015/06/chart">
            <c:ext xmlns:c16="http://schemas.microsoft.com/office/drawing/2014/chart" uri="{C3380CC4-5D6E-409C-BE32-E72D297353CC}">
              <c16:uniqueId val="{00000000-9FEC-4796-A32C-44F74FC0DA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FEC-4796-A32C-44F74FC0DA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7</c:v>
                </c:pt>
                <c:pt idx="6">
                  <c:v>1</c:v>
                </c:pt>
                <c:pt idx="9">
                  <c:v>1</c:v>
                </c:pt>
                <c:pt idx="12">
                  <c:v>1</c:v>
                </c:pt>
              </c:numCache>
            </c:numRef>
          </c:val>
          <c:extLst xmlns:c16r2="http://schemas.microsoft.com/office/drawing/2015/06/chart">
            <c:ext xmlns:c16="http://schemas.microsoft.com/office/drawing/2014/chart" uri="{C3380CC4-5D6E-409C-BE32-E72D297353CC}">
              <c16:uniqueId val="{00000002-9FEC-4796-A32C-44F74FC0DA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99</c:v>
                </c:pt>
                <c:pt idx="3">
                  <c:v>41</c:v>
                </c:pt>
                <c:pt idx="6">
                  <c:v>17</c:v>
                </c:pt>
                <c:pt idx="9">
                  <c:v>13</c:v>
                </c:pt>
                <c:pt idx="12">
                  <c:v>13</c:v>
                </c:pt>
              </c:numCache>
            </c:numRef>
          </c:val>
          <c:extLst xmlns:c16r2="http://schemas.microsoft.com/office/drawing/2015/06/chart">
            <c:ext xmlns:c16="http://schemas.microsoft.com/office/drawing/2014/chart" uri="{C3380CC4-5D6E-409C-BE32-E72D297353CC}">
              <c16:uniqueId val="{00000003-9FEC-4796-A32C-44F74FC0DA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299</c:v>
                </c:pt>
                <c:pt idx="3">
                  <c:v>306</c:v>
                </c:pt>
                <c:pt idx="6">
                  <c:v>324</c:v>
                </c:pt>
                <c:pt idx="9">
                  <c:v>309</c:v>
                </c:pt>
                <c:pt idx="12">
                  <c:v>288</c:v>
                </c:pt>
              </c:numCache>
            </c:numRef>
          </c:val>
          <c:extLst xmlns:c16r2="http://schemas.microsoft.com/office/drawing/2015/06/chart">
            <c:ext xmlns:c16="http://schemas.microsoft.com/office/drawing/2014/chart" uri="{C3380CC4-5D6E-409C-BE32-E72D297353CC}">
              <c16:uniqueId val="{00000004-9FEC-4796-A32C-44F74FC0DA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EC-4796-A32C-44F74FC0DA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FEC-4796-A32C-44F74FC0DA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1098</c:v>
                </c:pt>
                <c:pt idx="3">
                  <c:v>980</c:v>
                </c:pt>
                <c:pt idx="6">
                  <c:v>871</c:v>
                </c:pt>
                <c:pt idx="9">
                  <c:v>867</c:v>
                </c:pt>
                <c:pt idx="12">
                  <c:v>860</c:v>
                </c:pt>
              </c:numCache>
            </c:numRef>
          </c:val>
          <c:extLst xmlns:c16r2="http://schemas.microsoft.com/office/drawing/2015/06/chart">
            <c:ext xmlns:c16="http://schemas.microsoft.com/office/drawing/2014/chart" uri="{C3380CC4-5D6E-409C-BE32-E72D297353CC}">
              <c16:uniqueId val="{00000007-9FEC-4796-A32C-44F74FC0DA98}"/>
            </c:ext>
          </c:extLst>
        </c:ser>
        <c:dLbls>
          <c:showLegendKey val="0"/>
          <c:showVal val="0"/>
          <c:showCatName val="0"/>
          <c:showSerName val="0"/>
          <c:showPercent val="0"/>
          <c:showBubbleSize val="0"/>
        </c:dLbls>
        <c:gapWidth val="100"/>
        <c:overlap val="100"/>
        <c:axId val="129179648"/>
        <c:axId val="129181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541</c:v>
                </c:pt>
                <c:pt idx="2">
                  <c:v>#N/A</c:v>
                </c:pt>
                <c:pt idx="3">
                  <c:v>#N/A</c:v>
                </c:pt>
                <c:pt idx="4">
                  <c:v>295</c:v>
                </c:pt>
                <c:pt idx="5">
                  <c:v>#N/A</c:v>
                </c:pt>
                <c:pt idx="6">
                  <c:v>#N/A</c:v>
                </c:pt>
                <c:pt idx="7">
                  <c:v>397</c:v>
                </c:pt>
                <c:pt idx="8">
                  <c:v>#N/A</c:v>
                </c:pt>
                <c:pt idx="9">
                  <c:v>#N/A</c:v>
                </c:pt>
                <c:pt idx="10">
                  <c:v>405</c:v>
                </c:pt>
                <c:pt idx="11">
                  <c:v>#N/A</c:v>
                </c:pt>
                <c:pt idx="12">
                  <c:v>#N/A</c:v>
                </c:pt>
                <c:pt idx="13">
                  <c:v>372</c:v>
                </c:pt>
                <c:pt idx="14">
                  <c:v>#N/A</c:v>
                </c:pt>
              </c:numCache>
            </c:numRef>
          </c:val>
          <c:smooth val="0"/>
          <c:extLst xmlns:c16r2="http://schemas.microsoft.com/office/drawing/2015/06/chart">
            <c:ext xmlns:c16="http://schemas.microsoft.com/office/drawing/2014/chart" uri="{C3380CC4-5D6E-409C-BE32-E72D297353CC}">
              <c16:uniqueId val="{00000008-9FEC-4796-A32C-44F74FC0DA98}"/>
            </c:ext>
          </c:extLst>
        </c:ser>
        <c:dLbls>
          <c:showLegendKey val="0"/>
          <c:showVal val="0"/>
          <c:showCatName val="0"/>
          <c:showSerName val="0"/>
          <c:showPercent val="0"/>
          <c:showBubbleSize val="0"/>
        </c:dLbls>
        <c:marker val="1"/>
        <c:smooth val="0"/>
        <c:axId val="129179648"/>
        <c:axId val="129181568"/>
      </c:lineChart>
      <c:catAx>
        <c:axId val="12917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181568"/>
        <c:crosses val="autoZero"/>
        <c:auto val="1"/>
        <c:lblAlgn val="ctr"/>
        <c:lblOffset val="100"/>
        <c:tickLblSkip val="1"/>
        <c:tickMarkSkip val="1"/>
        <c:noMultiLvlLbl val="0"/>
      </c:catAx>
      <c:valAx>
        <c:axId val="129181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17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7186</c:v>
                </c:pt>
                <c:pt idx="5">
                  <c:v>6863</c:v>
                </c:pt>
                <c:pt idx="8">
                  <c:v>6845</c:v>
                </c:pt>
                <c:pt idx="11">
                  <c:v>6970</c:v>
                </c:pt>
                <c:pt idx="14">
                  <c:v>7005</c:v>
                </c:pt>
              </c:numCache>
            </c:numRef>
          </c:val>
          <c:extLst xmlns:c16r2="http://schemas.microsoft.com/office/drawing/2015/06/chart">
            <c:ext xmlns:c16="http://schemas.microsoft.com/office/drawing/2014/chart" uri="{C3380CC4-5D6E-409C-BE32-E72D297353CC}">
              <c16:uniqueId val="{00000000-81AB-4ED4-BBFE-A3BF03EB80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1200</c:v>
                </c:pt>
                <c:pt idx="5">
                  <c:v>1115</c:v>
                </c:pt>
                <c:pt idx="8">
                  <c:v>974</c:v>
                </c:pt>
                <c:pt idx="11">
                  <c:v>905</c:v>
                </c:pt>
                <c:pt idx="14">
                  <c:v>830</c:v>
                </c:pt>
              </c:numCache>
            </c:numRef>
          </c:val>
          <c:extLst xmlns:c16r2="http://schemas.microsoft.com/office/drawing/2015/06/chart">
            <c:ext xmlns:c16="http://schemas.microsoft.com/office/drawing/2014/chart" uri="{C3380CC4-5D6E-409C-BE32-E72D297353CC}">
              <c16:uniqueId val="{00000001-81AB-4ED4-BBFE-A3BF03EB80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2168</c:v>
                </c:pt>
                <c:pt idx="5">
                  <c:v>2355</c:v>
                </c:pt>
                <c:pt idx="8">
                  <c:v>2292</c:v>
                </c:pt>
                <c:pt idx="11">
                  <c:v>2228</c:v>
                </c:pt>
                <c:pt idx="14">
                  <c:v>2159</c:v>
                </c:pt>
              </c:numCache>
            </c:numRef>
          </c:val>
          <c:extLst xmlns:c16r2="http://schemas.microsoft.com/office/drawing/2015/06/chart">
            <c:ext xmlns:c16="http://schemas.microsoft.com/office/drawing/2014/chart" uri="{C3380CC4-5D6E-409C-BE32-E72D297353CC}">
              <c16:uniqueId val="{00000002-81AB-4ED4-BBFE-A3BF03EB80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1AB-4ED4-BBFE-A3BF03EB80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1AB-4ED4-BBFE-A3BF03EB80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1AB-4ED4-BBFE-A3BF03EB80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893</c:v>
                </c:pt>
                <c:pt idx="3">
                  <c:v>874</c:v>
                </c:pt>
                <c:pt idx="6">
                  <c:v>838</c:v>
                </c:pt>
                <c:pt idx="9">
                  <c:v>790</c:v>
                </c:pt>
                <c:pt idx="12">
                  <c:v>772</c:v>
                </c:pt>
              </c:numCache>
            </c:numRef>
          </c:val>
          <c:extLst xmlns:c16r2="http://schemas.microsoft.com/office/drawing/2015/06/chart">
            <c:ext xmlns:c16="http://schemas.microsoft.com/office/drawing/2014/chart" uri="{C3380CC4-5D6E-409C-BE32-E72D297353CC}">
              <c16:uniqueId val="{00000006-81AB-4ED4-BBFE-A3BF03EB80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117</c:v>
                </c:pt>
                <c:pt idx="3">
                  <c:v>72</c:v>
                </c:pt>
                <c:pt idx="6">
                  <c:v>50</c:v>
                </c:pt>
                <c:pt idx="9">
                  <c:v>31</c:v>
                </c:pt>
                <c:pt idx="12">
                  <c:v>12</c:v>
                </c:pt>
              </c:numCache>
            </c:numRef>
          </c:val>
          <c:extLst xmlns:c16r2="http://schemas.microsoft.com/office/drawing/2015/06/chart">
            <c:ext xmlns:c16="http://schemas.microsoft.com/office/drawing/2014/chart" uri="{C3380CC4-5D6E-409C-BE32-E72D297353CC}">
              <c16:uniqueId val="{00000007-81AB-4ED4-BBFE-A3BF03EB80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2687</c:v>
                </c:pt>
                <c:pt idx="3">
                  <c:v>2710</c:v>
                </c:pt>
                <c:pt idx="6">
                  <c:v>2551</c:v>
                </c:pt>
                <c:pt idx="9">
                  <c:v>2280</c:v>
                </c:pt>
                <c:pt idx="12">
                  <c:v>1973</c:v>
                </c:pt>
              </c:numCache>
            </c:numRef>
          </c:val>
          <c:extLst xmlns:c16r2="http://schemas.microsoft.com/office/drawing/2015/06/chart">
            <c:ext xmlns:c16="http://schemas.microsoft.com/office/drawing/2014/chart" uri="{C3380CC4-5D6E-409C-BE32-E72D297353CC}">
              <c16:uniqueId val="{00000008-81AB-4ED4-BBFE-A3BF03EB80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1AB-4ED4-BBFE-A3BF03EB80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9170</c:v>
                </c:pt>
                <c:pt idx="3">
                  <c:v>8863</c:v>
                </c:pt>
                <c:pt idx="6">
                  <c:v>8754</c:v>
                </c:pt>
                <c:pt idx="9">
                  <c:v>8764</c:v>
                </c:pt>
                <c:pt idx="12">
                  <c:v>8752</c:v>
                </c:pt>
              </c:numCache>
            </c:numRef>
          </c:val>
          <c:extLst xmlns:c16r2="http://schemas.microsoft.com/office/drawing/2015/06/chart">
            <c:ext xmlns:c16="http://schemas.microsoft.com/office/drawing/2014/chart" uri="{C3380CC4-5D6E-409C-BE32-E72D297353CC}">
              <c16:uniqueId val="{0000000A-81AB-4ED4-BBFE-A3BF03EB809C}"/>
            </c:ext>
          </c:extLst>
        </c:ser>
        <c:dLbls>
          <c:showLegendKey val="0"/>
          <c:showVal val="0"/>
          <c:showCatName val="0"/>
          <c:showSerName val="0"/>
          <c:showPercent val="0"/>
          <c:showBubbleSize val="0"/>
        </c:dLbls>
        <c:gapWidth val="100"/>
        <c:overlap val="100"/>
        <c:axId val="136263936"/>
        <c:axId val="136270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2314</c:v>
                </c:pt>
                <c:pt idx="2">
                  <c:v>#N/A</c:v>
                </c:pt>
                <c:pt idx="3">
                  <c:v>#N/A</c:v>
                </c:pt>
                <c:pt idx="4">
                  <c:v>2187</c:v>
                </c:pt>
                <c:pt idx="5">
                  <c:v>#N/A</c:v>
                </c:pt>
                <c:pt idx="6">
                  <c:v>#N/A</c:v>
                </c:pt>
                <c:pt idx="7">
                  <c:v>2082</c:v>
                </c:pt>
                <c:pt idx="8">
                  <c:v>#N/A</c:v>
                </c:pt>
                <c:pt idx="9">
                  <c:v>#N/A</c:v>
                </c:pt>
                <c:pt idx="10">
                  <c:v>1761</c:v>
                </c:pt>
                <c:pt idx="11">
                  <c:v>#N/A</c:v>
                </c:pt>
                <c:pt idx="12">
                  <c:v>#N/A</c:v>
                </c:pt>
                <c:pt idx="13">
                  <c:v>1516</c:v>
                </c:pt>
                <c:pt idx="14">
                  <c:v>#N/A</c:v>
                </c:pt>
              </c:numCache>
            </c:numRef>
          </c:val>
          <c:smooth val="0"/>
          <c:extLst xmlns:c16r2="http://schemas.microsoft.com/office/drawing/2015/06/chart">
            <c:ext xmlns:c16="http://schemas.microsoft.com/office/drawing/2014/chart" uri="{C3380CC4-5D6E-409C-BE32-E72D297353CC}">
              <c16:uniqueId val="{0000000B-81AB-4ED4-BBFE-A3BF03EB809C}"/>
            </c:ext>
          </c:extLst>
        </c:ser>
        <c:dLbls>
          <c:showLegendKey val="0"/>
          <c:showVal val="0"/>
          <c:showCatName val="0"/>
          <c:showSerName val="0"/>
          <c:showPercent val="0"/>
          <c:showBubbleSize val="0"/>
        </c:dLbls>
        <c:marker val="1"/>
        <c:smooth val="0"/>
        <c:axId val="136263936"/>
        <c:axId val="136270208"/>
      </c:lineChart>
      <c:catAx>
        <c:axId val="13626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270208"/>
        <c:crosses val="autoZero"/>
        <c:auto val="1"/>
        <c:lblAlgn val="ctr"/>
        <c:lblOffset val="100"/>
        <c:tickLblSkip val="1"/>
        <c:tickMarkSkip val="1"/>
        <c:noMultiLvlLbl val="0"/>
      </c:catAx>
      <c:valAx>
        <c:axId val="13627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26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1360</c:v>
                </c:pt>
                <c:pt idx="1">
                  <c:v>1311</c:v>
                </c:pt>
                <c:pt idx="2">
                  <c:v>1255</c:v>
                </c:pt>
              </c:numCache>
            </c:numRef>
          </c:val>
          <c:extLst xmlns:c16r2="http://schemas.microsoft.com/office/drawing/2015/06/chart">
            <c:ext xmlns:c16="http://schemas.microsoft.com/office/drawing/2014/chart" uri="{C3380CC4-5D6E-409C-BE32-E72D297353CC}">
              <c16:uniqueId val="{00000000-328F-45C3-9A2A-48F406CD1E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103</c:v>
                </c:pt>
                <c:pt idx="1">
                  <c:v>103</c:v>
                </c:pt>
                <c:pt idx="2">
                  <c:v>103</c:v>
                </c:pt>
              </c:numCache>
            </c:numRef>
          </c:val>
          <c:extLst xmlns:c16r2="http://schemas.microsoft.com/office/drawing/2015/06/chart">
            <c:ext xmlns:c16="http://schemas.microsoft.com/office/drawing/2014/chart" uri="{C3380CC4-5D6E-409C-BE32-E72D297353CC}">
              <c16:uniqueId val="{00000001-328F-45C3-9A2A-48F406CD1E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1765</c:v>
                </c:pt>
                <c:pt idx="1">
                  <c:v>1760</c:v>
                </c:pt>
                <c:pt idx="2">
                  <c:v>1733</c:v>
                </c:pt>
              </c:numCache>
            </c:numRef>
          </c:val>
          <c:extLst xmlns:c16r2="http://schemas.microsoft.com/office/drawing/2015/06/chart">
            <c:ext xmlns:c16="http://schemas.microsoft.com/office/drawing/2014/chart" uri="{C3380CC4-5D6E-409C-BE32-E72D297353CC}">
              <c16:uniqueId val="{00000002-328F-45C3-9A2A-48F406CD1EB8}"/>
            </c:ext>
          </c:extLst>
        </c:ser>
        <c:dLbls>
          <c:showLegendKey val="0"/>
          <c:showVal val="0"/>
          <c:showCatName val="0"/>
          <c:showSerName val="0"/>
          <c:showPercent val="0"/>
          <c:showBubbleSize val="0"/>
        </c:dLbls>
        <c:gapWidth val="120"/>
        <c:overlap val="100"/>
        <c:axId val="135875968"/>
        <c:axId val="135877760"/>
      </c:barChart>
      <c:catAx>
        <c:axId val="13587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5877760"/>
        <c:crosses val="autoZero"/>
        <c:auto val="1"/>
        <c:lblAlgn val="ctr"/>
        <c:lblOffset val="100"/>
        <c:tickLblSkip val="1"/>
        <c:tickMarkSkip val="1"/>
        <c:noMultiLvlLbl val="0"/>
      </c:catAx>
      <c:valAx>
        <c:axId val="1358777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587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{E88BDB2F-BBC5-48CE-9D59-61D368D5BD17}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F88-4C8C-9E75-90607340F8D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{20F51480-74FA-4191-8D9C-B77480BDFD74}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88-4C8C-9E75-90607340F8D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{5A3B539E-3EDD-4F17-A2ED-96A35AA61E33}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88-4C8C-9E75-90607340F8D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{91C9D929-E931-49AD-8A27-5FA973511332}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88-4C8C-9E75-90607340F8D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{250A2B9C-2456-467F-96B8-E20B4D689B10}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88-4C8C-9E75-90607340F8D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{530FAB1F-0577-45B9-ABF9-4700AE833936}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F88-4C8C-9E75-90607340F8D5}"/>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{F6CD0036-DEC2-4DFF-B374-029D1FDAA310}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F88-4C8C-9E75-90607340F8D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{0A97A8AA-0E88-498C-B51F-70F5E923EBF8}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F88-4C8C-9E75-90607340F8D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{563592E3-D663-4E0F-813C-6EFB63E8D364}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F88-4C8C-9E75-90607340F8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59.4</c:v>
                </c:pt>
                <c:pt idx="16">
                  <c:v>64.3</c:v>
                </c:pt>
                <c:pt idx="24">
                  <c:v>66.7</c:v>
                </c:pt>
                <c:pt idx="32">
                  <c:v>68.3</c:v>
                </c:pt>
              </c:numCache>
            </c:numRef>
          </c:xVal>
          <c:yVal>
            <c:numRef>
              <c:f>公会計指標分析・財政指標組合せ分析表!$BP$51:$DC$51</c:f>
              <c:numCache>
                <c:formatCode>#,##0.0;"▲ "#,##0.0</c:formatCode>
                <c:ptCount val="40"/>
                <c:pt idx="0">
                  <c:v>62.6</c:v>
                </c:pt>
                <c:pt idx="8">
                  <c:v>60.2</c:v>
                </c:pt>
                <c:pt idx="16">
                  <c:v>58.5</c:v>
                </c:pt>
                <c:pt idx="24">
                  <c:v>49.7</c:v>
                </c:pt>
                <c:pt idx="32">
                  <c:v>42.1</c:v>
                </c:pt>
              </c:numCache>
            </c:numRef>
          </c:yVal>
          <c:smooth val="0"/>
          <c:extLst xmlns:c16r2="http://schemas.microsoft.com/office/drawing/2015/06/chart">
            <c:ext xmlns:c16="http://schemas.microsoft.com/office/drawing/2014/chart" uri="{C3380CC4-5D6E-409C-BE32-E72D297353CC}">
              <c16:uniqueId val="{00000009-DF88-4C8C-9E75-90607340F8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{A7F7E3BA-8D31-4454-93FE-A648EBE21192}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F88-4C8C-9E75-90607340F8D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{CDD4DE09-ED22-4CA2-828B-F961630E2280}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88-4C8C-9E75-90607340F8D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{B1BE3343-01BD-4F68-99AF-DAE0D0822715}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88-4C8C-9E75-90607340F8D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{3269C302-5465-49AC-86B6-32B96482025A}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88-4C8C-9E75-90607340F8D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{0207B02D-92AA-4AC5-B6BB-0C0C5D7C4ED3}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88-4C8C-9E75-90607340F8D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{9328B0B5-359B-4497-972C-019DA1823750}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F88-4C8C-9E75-90607340F8D5}"/>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{28C2D46B-4A20-4167-B5C9-EBAC25189EE8}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F88-4C8C-9E75-90607340F8D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{F15BAD84-7F52-454E-9168-B41A9496EF79}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F88-4C8C-9E75-90607340F8D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{15C2E596-6B41-425C-8195-D91FFE5F1583}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F88-4C8C-9E75-90607340F8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DF88-4C8C-9E75-90607340F8D5}"/>
            </c:ext>
          </c:extLst>
        </c:ser>
        <c:dLbls>
          <c:showLegendKey val="0"/>
          <c:showVal val="1"/>
          <c:showCatName val="0"/>
          <c:showSerName val="0"/>
          <c:showPercent val="0"/>
          <c:showBubbleSize val="0"/>
        </c:dLbls>
        <c:axId val="137126656"/>
        <c:axId val="137128576"/>
      </c:scatterChart>
      <c:valAx>
        <c:axId val="137126656"/>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128576"/>
        <c:crosses val="autoZero"/>
        <c:crossBetween val="midCat"/>
      </c:valAx>
      <c:valAx>
        <c:axId val="137128576"/>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712665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{1DBCC722-CD41-4A6C-B51E-44541E712EAE}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BFC-4B9F-9B31-3D2630AA3FA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{79D18575-C7A4-49A3-A2D5-A7ED5A2C225E}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FC-4B9F-9B31-3D2630AA3FA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{C859A819-811D-48B6-B205-77E99EEE8502}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FC-4B9F-9B31-3D2630AA3FA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{C4C79006-F70F-4E0D-9C8A-87342FA15028}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FC-4B9F-9B31-3D2630AA3FA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{6796A629-C57D-491E-A984-5140AFBD418E}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FC-4B9F-9B31-3D2630AA3FA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{235453E0-6CCD-4CA2-8FB3-AA8D6FAC9DDF}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BFC-4B9F-9B31-3D2630AA3FAA}"/>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{FB22AEA5-BB55-4A3D-8F33-8C6C1D347990}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BFC-4B9F-9B31-3D2630AA3FA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{2F09BFF7-648F-4A17-89E0-7AF80039F657}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BFC-4B9F-9B31-3D2630AA3FAA}"/>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{1D84E3FD-58BF-43B0-BFCF-30E25492A478}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BFC-4B9F-9B31-3D2630AA3F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12.3</c:v>
                </c:pt>
                <c:pt idx="16">
                  <c:v>11.3</c:v>
                </c:pt>
                <c:pt idx="24">
                  <c:v>10.199999999999999</c:v>
                </c:pt>
                <c:pt idx="32">
                  <c:v>10.9</c:v>
                </c:pt>
              </c:numCache>
            </c:numRef>
          </c:xVal>
          <c:yVal>
            <c:numRef>
              <c:f>公会計指標分析・財政指標組合せ分析表!$BP$73:$DC$73</c:f>
              <c:numCache>
                <c:formatCode>#,##0.0;"▲ "#,##0.0</c:formatCode>
                <c:ptCount val="40"/>
                <c:pt idx="0">
                  <c:v>62.6</c:v>
                </c:pt>
                <c:pt idx="8">
                  <c:v>60.2</c:v>
                </c:pt>
                <c:pt idx="16">
                  <c:v>58.5</c:v>
                </c:pt>
                <c:pt idx="24">
                  <c:v>49.7</c:v>
                </c:pt>
                <c:pt idx="32">
                  <c:v>42.1</c:v>
                </c:pt>
              </c:numCache>
            </c:numRef>
          </c:yVal>
          <c:smooth val="0"/>
          <c:extLst xmlns:c16r2="http://schemas.microsoft.com/office/drawing/2015/06/chart">
            <c:ext xmlns:c16="http://schemas.microsoft.com/office/drawing/2014/chart" uri="{C3380CC4-5D6E-409C-BE32-E72D297353CC}">
              <c16:uniqueId val="{00000009-DBFC-4B9F-9B31-3D2630AA3F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406760841615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{F995D5CC-45C5-4ECF-8FF5-040E6BE78B65}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BFC-4B9F-9B31-3D2630AA3F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{99C84F09-AC8D-44FB-BB78-297DA441B838}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FC-4B9F-9B31-3D2630AA3FA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{2B634518-57F4-4C2D-9956-CFDCFC5055D4}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FC-4B9F-9B31-3D2630AA3FA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{0DDC64DD-896B-4874-99A9-BA132B1E3D7D}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FC-4B9F-9B31-3D2630AA3FA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{60BECFEE-9A01-4C2F-BCAA-772C2174D9A1}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FC-4B9F-9B31-3D2630AA3FAA}"/>
                </c:ext>
              </c:extLst>
            </c:dLbl>
            <c:dLbl>
              <c:idx val="8"/>
              <c:layout>
                <c:manualLayout>
                  <c:x val="0"/>
                  <c:y val="-9.1814067608416549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{9F5111F9-4F62-46DD-A729-290FBA35B1D1}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BFC-4B9F-9B31-3D2630AA3FAA}"/>
                </c:ext>
              </c:extLst>
            </c:dLbl>
            <c:dLbl>
              <c:idx val="16"/>
              <c:layout>
                <c:manualLayout>
                  <c:x val="0"/>
                  <c:y val="9.1281499437977504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{2802A031-67EB-4C49-94FE-05D6828A7590}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BFC-4B9F-9B31-3D2630AA3FAA}"/>
                </c:ext>
              </c:extLst>
            </c:dLbl>
            <c:dLbl>
              <c:idx val="24"/>
              <c:layout>
                <c:manualLayout>
                  <c:x val="0"/>
                  <c:y val="-2.251085171863687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{CF202081-563C-4AB1-8475-D4603F14D066}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BFC-4B9F-9B31-3D2630AA3FAA}"/>
                </c:ext>
              </c:extLst>
            </c:dLbl>
            <c:dLbl>
              <c:idx val="32"/>
              <c:layout>
                <c:manualLayout>
                  <c:x val="0"/>
                  <c:y val="1.338287301862378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{290B4598-A127-4450-8F5D-F372712B45DC}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BFC-4B9F-9B31-3D2630AA3F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DBFC-4B9F-9B31-3D2630AA3FAA}"/>
            </c:ext>
          </c:extLst>
        </c:ser>
        <c:dLbls>
          <c:showLegendKey val="0"/>
          <c:showVal val="1"/>
          <c:showCatName val="0"/>
          <c:showSerName val="0"/>
          <c:showPercent val="0"/>
          <c:showBubbleSize val="0"/>
        </c:dLbls>
        <c:axId val="136888704"/>
        <c:axId val="136890624"/>
      </c:scatterChart>
      <c:valAx>
        <c:axId val="136888704"/>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890624"/>
        <c:crosses val="autoZero"/>
        <c:crossBetween val="midCat"/>
      </c:valAx>
      <c:valAx>
        <c:axId val="136890624"/>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688870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近年、地方債の償還金は減少傾向にある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が、過去に借入をした地方債の措置期間が終了により、今後は増加で推移していく。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今後の新規借り入れについては、償還金や実質公債費比率のバランスを見ながら慎重に行う必要がある。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満期一括償還地方債の借入れはない。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地方債残高は、償還終了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は前年度と比較し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退職手当負担見込額についても、退職手当組合に対する積立金の増額等により減少傾向にある。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北海道洞爺湖町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財源補填のため、財政調整基金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公共施設整備等に「合併地域振興基金」「公共施設等整備基金」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実質公債費比率の維持や施設の老朽化に伴う維持補修費の増などが見込まれるため、中長期的には減少傾向にあるが、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収支均衡のとれた財政運営に取組み、余剰金が発生した場合は積極的に基金へ積み立てることとしている。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合併振興基金：平成１８年度に合併した２つの地域が一体感を持ったまちづくりをすすめるための基金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公共施設等整備基金：公共施設の老朽化に伴う維持補修費として運用</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観光開発基金：総合的な観光開発事業の推進を図るための基金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みんなの基金：町民みんなの未来が拓けるようなまちづくりをすすめるための基金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国営畑地かんがい排水事業振興基金：国営大原地区直轄かんがい排水事業に要する資金に充てるための基金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公共施設整備の財源として取崩ししたため減少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改修、取壊しの財源として取崩ししたため減少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観光開発基金：観光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財源として取崩したが、入湯税の増税分の積立てにより増加</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みんなの基金：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子育て支援事業等の財源として取崩したが、ふるさと納税寄附金の増により増加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各基金の目的に応じて運用を継続する。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人件費などの義務的経費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や繰出金の増加により、財源補填として取崩しを行った。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有珠山噴火災害への備えとして、余剰金が発生した場合は基金への積み立てを実施する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年度の取崩し等はなかったため、増減なし。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今後も現状を維持し、地方債の償還に備える。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8,494
8,391
180.87
8,636,249
8,531,544
84,149
4,252,323
8,752,174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有形固定資産減価償却率は、類似団体より高い水準にあるが、公共施設等総合管理計画の見直しや個別施設計画の策定により、当該計画に基づいた施設の維持管理に努めている。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今後も上昇傾向であることから、各施設の利用率や効果等を勘案し、地元住民と協議を行いながら施設の集約化や廃止及び解体を推進する。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22437</xdr:rowOff>
    </xdr:from>
    <xdr:to>
      <xdr:col>23</xdr:col>
      <xdr:colOff>136525</xdr:colOff>
      <xdr:row>32</xdr:row>
      <xdr:rowOff>124037</xdr:rowOff>
    </xdr:to>
    <xdr:sp macro="" textlink="">
      <xdr:nvSpPr>
        <xdr:cNvPr id="81" name="楕円 80"/>
        <xdr:cNvSpPr/>
      </xdr:nvSpPr>
      <xdr:spPr>
        <a:xfrm>
          <a:off x="47117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864</xdr:rowOff>
    </xdr:from>
    <xdr:ext cx="405111" cy="259045"/>
    <xdr:sp macro="" textlink="">
      <xdr:nvSpPr>
        <xdr:cNvPr id="82" name="有形固定資産減価償却率該当値テキスト"/>
        <xdr:cNvSpPr txBox="1"/>
      </xdr:nvSpPr>
      <xdr:spPr>
        <a:xfrm>
          <a:off x="4813300" y="625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136313</xdr:rowOff>
    </xdr:from>
    <xdr:to>
      <xdr:col>19</xdr:col>
      <xdr:colOff>187325</xdr:colOff>
      <xdr:row>32</xdr:row>
      <xdr:rowOff>66463</xdr:rowOff>
    </xdr:to>
    <xdr:sp macro="" textlink="">
      <xdr:nvSpPr>
        <xdr:cNvPr id="83" name="楕円 82"/>
        <xdr:cNvSpPr/>
      </xdr:nvSpPr>
      <xdr:spPr>
        <a:xfrm>
          <a:off x="4000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15663</xdr:rowOff>
    </xdr:from>
    <xdr:to>
      <xdr:col>23</xdr:col>
      <xdr:colOff>85725</xdr:colOff>
      <xdr:row>32</xdr:row>
      <xdr:rowOff>73237</xdr:rowOff>
    </xdr:to>
    <xdr:cxnSp macro="">
      <xdr:nvCxnSpPr>
        <xdr:cNvPr id="84" name="直線コネクタ 83"/>
        <xdr:cNvCxnSpPr/>
      </xdr:nvCxnSpPr>
      <xdr:spPr>
        <a:xfrm>
          <a:off x="4051300" y="627358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85" name="楕円 84"/>
        <xdr:cNvSpPr/>
      </xdr:nvSpPr>
      <xdr:spPr>
        <a:xfrm>
          <a:off x="3238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100753</xdr:rowOff>
    </xdr:from>
    <xdr:to>
      <xdr:col>19</xdr:col>
      <xdr:colOff>136525</xdr:colOff>
      <xdr:row>32</xdr:row>
      <xdr:rowOff>15663</xdr:rowOff>
    </xdr:to>
    <xdr:cxnSp macro="">
      <xdr:nvCxnSpPr>
        <xdr:cNvPr id="86" name="直線コネクタ 85"/>
        <xdr:cNvCxnSpPr/>
      </xdr:nvCxnSpPr>
      <xdr:spPr>
        <a:xfrm>
          <a:off x="3289300" y="6187228"/>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7" name="楕円 86"/>
        <xdr:cNvSpPr/>
      </xdr:nvSpPr>
      <xdr:spPr>
        <a:xfrm>
          <a:off x="247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31</xdr:row>
      <xdr:rowOff>100753</xdr:rowOff>
    </xdr:to>
    <xdr:cxnSp macro="">
      <xdr:nvCxnSpPr>
        <xdr:cNvPr id="88" name="直線コネクタ 87"/>
        <xdr:cNvCxnSpPr/>
      </xdr:nvCxnSpPr>
      <xdr:spPr>
        <a:xfrm>
          <a:off x="2527300" y="6010910"/>
          <a:ext cx="762000" cy="17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89" name="楕円 88"/>
        <xdr:cNvSpPr/>
      </xdr:nvSpPr>
      <xdr:spPr>
        <a:xfrm>
          <a:off x="1714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31</xdr:row>
      <xdr:rowOff>3598</xdr:rowOff>
    </xdr:to>
    <xdr:cxnSp macro="">
      <xdr:nvCxnSpPr>
        <xdr:cNvPr id="90" name="直線コネクタ 89"/>
        <xdr:cNvCxnSpPr/>
      </xdr:nvCxnSpPr>
      <xdr:spPr>
        <a:xfrm flipV="1">
          <a:off x="1765300" y="6010910"/>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91" name="n_1aveValue有形固定資産減価償却率"/>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2" name="n_2aveValue有形固定資産減価償却率"/>
        <xdr:cNvSpPr txBox="1"/>
      </xdr:nvSpPr>
      <xdr:spPr>
        <a:xfrm>
          <a:off x="3086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3" name="n_3aveValue有形固定資産減価償却率"/>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57590</xdr:rowOff>
    </xdr:from>
    <xdr:ext cx="405111" cy="259045"/>
    <xdr:sp macro="" textlink="">
      <xdr:nvSpPr>
        <xdr:cNvPr id="95" name="n_1mainValue有形固定資産減価償却率"/>
        <xdr:cNvSpPr txBox="1"/>
      </xdr:nvSpPr>
      <xdr:spPr>
        <a:xfrm>
          <a:off x="38360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142680</xdr:rowOff>
    </xdr:from>
    <xdr:ext cx="405111" cy="259045"/>
    <xdr:sp macro="" textlink="">
      <xdr:nvSpPr>
        <xdr:cNvPr id="96" name="n_2mainValue有形固定資産減価償却率"/>
        <xdr:cNvSpPr txBox="1"/>
      </xdr:nvSpPr>
      <xdr:spPr>
        <a:xfrm>
          <a:off x="3086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7" name="n_3main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98" name="n_4mainValue有形固定資産減価償却率"/>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債務償還比率は類似団体平均を上回っており、全国平均と比較しても高い水準となっている。</a:t>
          </a:r>
          <a:endParaRPr lang="ja-JP" altLang="ja-JP">
            <a:effectLst/>
          </a:endParaRPr>
        </a:p>
        <a:p>
          <a:r>
            <a:rPr kumimoji="1" lang="ja-JP" altLang="ja-JP" sz="1100">
              <a:solidFill>
                <a:schemeClr val="dk1"/>
              </a:solidFill>
              <a:effectLst/>
              <a:latin typeface="+mn-lt"/>
              <a:ea typeface="+mn-ea"/>
              <a:cs typeface="+mn-cs"/>
            </a:rPr>
            <a:t>　類似団体と比較して職員数が多く、人件費が高い水準にあるため、債務償還比率も類似団体と比べると高くなっている。</a:t>
          </a:r>
          <a:endParaRPr lang="ja-JP" altLang="ja-JP">
            <a:effectLst/>
          </a:endParaRPr>
        </a:p>
        <a:p>
          <a:r>
            <a:rPr kumimoji="1" lang="ja-JP" altLang="ja-JP" sz="1100">
              <a:solidFill>
                <a:schemeClr val="dk1"/>
              </a:solidFill>
              <a:effectLst/>
              <a:latin typeface="+mn-lt"/>
              <a:ea typeface="+mn-ea"/>
              <a:cs typeface="+mn-cs"/>
            </a:rPr>
            <a:t>　また、人口減による税などの経常一般財源の減少等もあり、今後も債務償還比率は高い水準が見込まれている。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22056</xdr:rowOff>
    </xdr:from>
    <xdr:to>
      <xdr:col>76</xdr:col>
      <xdr:colOff>73025</xdr:colOff>
      <xdr:row>30</xdr:row>
      <xdr:rowOff>123656</xdr:rowOff>
    </xdr:to>
    <xdr:sp macro="" textlink="">
      <xdr:nvSpPr>
        <xdr:cNvPr id="145" name="楕円 144"/>
        <xdr:cNvSpPr/>
      </xdr:nvSpPr>
      <xdr:spPr>
        <a:xfrm>
          <a:off x="14744700" y="59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483</xdr:rowOff>
    </xdr:from>
    <xdr:ext cx="469744" cy="259045"/>
    <xdr:sp macro="" textlink="">
      <xdr:nvSpPr>
        <xdr:cNvPr id="146" name="債務償還比率該当値テキスト"/>
        <xdr:cNvSpPr txBox="1"/>
      </xdr:nvSpPr>
      <xdr:spPr>
        <a:xfrm>
          <a:off x="14846300" y="591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143643</xdr:rowOff>
    </xdr:from>
    <xdr:to>
      <xdr:col>72</xdr:col>
      <xdr:colOff>123825</xdr:colOff>
      <xdr:row>30</xdr:row>
      <xdr:rowOff>73793</xdr:rowOff>
    </xdr:to>
    <xdr:sp macro="" textlink="">
      <xdr:nvSpPr>
        <xdr:cNvPr id="147" name="楕円 146"/>
        <xdr:cNvSpPr/>
      </xdr:nvSpPr>
      <xdr:spPr>
        <a:xfrm>
          <a:off x="14033500" y="58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22993</xdr:rowOff>
    </xdr:from>
    <xdr:to>
      <xdr:col>76</xdr:col>
      <xdr:colOff>22225</xdr:colOff>
      <xdr:row>30</xdr:row>
      <xdr:rowOff>72856</xdr:rowOff>
    </xdr:to>
    <xdr:cxnSp macro="">
      <xdr:nvCxnSpPr>
        <xdr:cNvPr id="148" name="直線コネクタ 147"/>
        <xdr:cNvCxnSpPr/>
      </xdr:nvCxnSpPr>
      <xdr:spPr>
        <a:xfrm>
          <a:off x="14084300" y="5938018"/>
          <a:ext cx="711200" cy="4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160915</xdr:rowOff>
    </xdr:from>
    <xdr:to>
      <xdr:col>68</xdr:col>
      <xdr:colOff>123825</xdr:colOff>
      <xdr:row>30</xdr:row>
      <xdr:rowOff>91065</xdr:rowOff>
    </xdr:to>
    <xdr:sp macro="" textlink="">
      <xdr:nvSpPr>
        <xdr:cNvPr id="149" name="楕円 148"/>
        <xdr:cNvSpPr/>
      </xdr:nvSpPr>
      <xdr:spPr>
        <a:xfrm>
          <a:off x="13271500" y="59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22993</xdr:rowOff>
    </xdr:from>
    <xdr:to>
      <xdr:col>72</xdr:col>
      <xdr:colOff>73025</xdr:colOff>
      <xdr:row>30</xdr:row>
      <xdr:rowOff>40265</xdr:rowOff>
    </xdr:to>
    <xdr:cxnSp macro="">
      <xdr:nvCxnSpPr>
        <xdr:cNvPr id="150" name="直線コネクタ 149"/>
        <xdr:cNvCxnSpPr/>
      </xdr:nvCxnSpPr>
      <xdr:spPr>
        <a:xfrm flipV="1">
          <a:off x="13322300" y="593801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51423</xdr:rowOff>
    </xdr:from>
    <xdr:to>
      <xdr:col>64</xdr:col>
      <xdr:colOff>123825</xdr:colOff>
      <xdr:row>29</xdr:row>
      <xdr:rowOff>153023</xdr:rowOff>
    </xdr:to>
    <xdr:sp macro="" textlink="">
      <xdr:nvSpPr>
        <xdr:cNvPr id="151" name="楕円 150"/>
        <xdr:cNvSpPr/>
      </xdr:nvSpPr>
      <xdr:spPr>
        <a:xfrm>
          <a:off x="12509500" y="579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102223</xdr:rowOff>
    </xdr:from>
    <xdr:to>
      <xdr:col>68</xdr:col>
      <xdr:colOff>73025</xdr:colOff>
      <xdr:row>30</xdr:row>
      <xdr:rowOff>40265</xdr:rowOff>
    </xdr:to>
    <xdr:cxnSp macro="">
      <xdr:nvCxnSpPr>
        <xdr:cNvPr id="152" name="直線コネクタ 151"/>
        <xdr:cNvCxnSpPr/>
      </xdr:nvCxnSpPr>
      <xdr:spPr>
        <a:xfrm>
          <a:off x="12560300" y="5845798"/>
          <a:ext cx="762000" cy="10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81032</xdr:rowOff>
    </xdr:from>
    <xdr:to>
      <xdr:col>60</xdr:col>
      <xdr:colOff>123825</xdr:colOff>
      <xdr:row>30</xdr:row>
      <xdr:rowOff>11182</xdr:rowOff>
    </xdr:to>
    <xdr:sp macro="" textlink="">
      <xdr:nvSpPr>
        <xdr:cNvPr id="153" name="楕円 152"/>
        <xdr:cNvSpPr/>
      </xdr:nvSpPr>
      <xdr:spPr>
        <a:xfrm>
          <a:off x="11747500" y="58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102223</xdr:rowOff>
    </xdr:from>
    <xdr:to>
      <xdr:col>64</xdr:col>
      <xdr:colOff>73025</xdr:colOff>
      <xdr:row>29</xdr:row>
      <xdr:rowOff>131832</xdr:rowOff>
    </xdr:to>
    <xdr:cxnSp macro="">
      <xdr:nvCxnSpPr>
        <xdr:cNvPr id="154" name="直線コネクタ 153"/>
        <xdr:cNvCxnSpPr/>
      </xdr:nvCxnSpPr>
      <xdr:spPr>
        <a:xfrm flipV="1">
          <a:off x="11798300" y="5845798"/>
          <a:ext cx="762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64920</xdr:rowOff>
    </xdr:from>
    <xdr:ext cx="469744" cy="259045"/>
    <xdr:sp macro="" textlink="">
      <xdr:nvSpPr>
        <xdr:cNvPr id="159" name="n_1mainValue債務償還比率"/>
        <xdr:cNvSpPr txBox="1"/>
      </xdr:nvSpPr>
      <xdr:spPr>
        <a:xfrm>
          <a:off x="13836727" y="597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82192</xdr:rowOff>
    </xdr:from>
    <xdr:ext cx="469744" cy="259045"/>
    <xdr:sp macro="" textlink="">
      <xdr:nvSpPr>
        <xdr:cNvPr id="160" name="n_2mainValue債務償還比率"/>
        <xdr:cNvSpPr txBox="1"/>
      </xdr:nvSpPr>
      <xdr:spPr>
        <a:xfrm>
          <a:off x="13087427" y="599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144150</xdr:rowOff>
    </xdr:from>
    <xdr:ext cx="469744" cy="259045"/>
    <xdr:sp macro="" textlink="">
      <xdr:nvSpPr>
        <xdr:cNvPr id="161" name="n_3mainValue債務償還比率"/>
        <xdr:cNvSpPr txBox="1"/>
      </xdr:nvSpPr>
      <xdr:spPr>
        <a:xfrm>
          <a:off x="12325427" y="588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2309</xdr:rowOff>
    </xdr:from>
    <xdr:ext cx="469744" cy="259045"/>
    <xdr:sp macro="" textlink="">
      <xdr:nvSpPr>
        <xdr:cNvPr id="162" name="n_4mainValue債務償還比率"/>
        <xdr:cNvSpPr txBox="1"/>
      </xdr:nvSpPr>
      <xdr:spPr>
        <a:xfrm>
          <a:off x="11563427" y="591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8,494
8,391
180.87
8,636,249
8,531,544
84,149
4,252,323
8,752,174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73" name="楕円 72"/>
        <xdr:cNvSpPr/>
      </xdr:nvSpPr>
      <xdr:spPr>
        <a:xfrm>
          <a:off x="4584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137177</xdr:rowOff>
    </xdr:from>
    <xdr:ext cx="405111" cy="259045"/>
    <xdr:sp macro="" textlink="">
      <xdr:nvSpPr>
        <xdr:cNvPr id="74" name="【道路】&#10;有形固定資産減価償却率該当値テキスト"/>
        <xdr:cNvSpPr txBox="1"/>
      </xdr:nvSpPr>
      <xdr:spPr>
        <a:xfrm>
          <a:off x="4673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132080</xdr:rowOff>
    </xdr:from>
    <xdr:to>
      <xdr:col>20</xdr:col>
      <xdr:colOff>38100</xdr:colOff>
      <xdr:row>39</xdr:row>
      <xdr:rowOff>62230</xdr:rowOff>
    </xdr:to>
    <xdr:sp macro="" textlink="">
      <xdr:nvSpPr>
        <xdr:cNvPr id="75" name="楕円 74"/>
        <xdr:cNvSpPr/>
      </xdr:nvSpPr>
      <xdr:spPr>
        <a:xfrm>
          <a:off x="3746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xdr:rowOff>
    </xdr:from>
    <xdr:to>
      <xdr:col>24</xdr:col>
      <xdr:colOff>63500</xdr:colOff>
      <xdr:row>39</xdr:row>
      <xdr:rowOff>38100</xdr:rowOff>
    </xdr:to>
    <xdr:cxnSp macro="">
      <xdr:nvCxnSpPr>
        <xdr:cNvPr id="76" name="直線コネクタ 75"/>
        <xdr:cNvCxnSpPr/>
      </xdr:nvCxnSpPr>
      <xdr:spPr>
        <a:xfrm>
          <a:off x="3797300" y="66979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11430</xdr:rowOff>
    </xdr:to>
    <xdr:cxnSp macro="">
      <xdr:nvCxnSpPr>
        <xdr:cNvPr id="78" name="直線コネクタ 77"/>
        <xdr:cNvCxnSpPr/>
      </xdr:nvCxnSpPr>
      <xdr:spPr>
        <a:xfrm>
          <a:off x="2908300" y="6663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17780</xdr:rowOff>
    </xdr:from>
    <xdr:to>
      <xdr:col>10</xdr:col>
      <xdr:colOff>165100</xdr:colOff>
      <xdr:row>38</xdr:row>
      <xdr:rowOff>119380</xdr:rowOff>
    </xdr:to>
    <xdr:sp macro="" textlink="">
      <xdr:nvSpPr>
        <xdr:cNvPr id="79" name="楕円 78"/>
        <xdr:cNvSpPr/>
      </xdr:nvSpPr>
      <xdr:spPr>
        <a:xfrm>
          <a:off x="196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148590</xdr:rowOff>
    </xdr:to>
    <xdr:cxnSp macro="">
      <xdr:nvCxnSpPr>
        <xdr:cNvPr id="80" name="直線コネクタ 79"/>
        <xdr:cNvCxnSpPr/>
      </xdr:nvCxnSpPr>
      <xdr:spPr>
        <a:xfrm>
          <a:off x="2019300" y="65836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27305</xdr:rowOff>
    </xdr:from>
    <xdr:to>
      <xdr:col>6</xdr:col>
      <xdr:colOff>38100</xdr:colOff>
      <xdr:row>38</xdr:row>
      <xdr:rowOff>128905</xdr:rowOff>
    </xdr:to>
    <xdr:sp macro="" textlink="">
      <xdr:nvSpPr>
        <xdr:cNvPr id="81" name="楕円 80"/>
        <xdr:cNvSpPr/>
      </xdr:nvSpPr>
      <xdr:spPr>
        <a:xfrm>
          <a:off x="1079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68580</xdr:rowOff>
    </xdr:from>
    <xdr:to>
      <xdr:col>10</xdr:col>
      <xdr:colOff>114300</xdr:colOff>
      <xdr:row>38</xdr:row>
      <xdr:rowOff>78105</xdr:rowOff>
    </xdr:to>
    <xdr:cxnSp macro="">
      <xdr:nvCxnSpPr>
        <xdr:cNvPr id="82" name="直線コネクタ 81"/>
        <xdr:cNvCxnSpPr/>
      </xdr:nvCxnSpPr>
      <xdr:spPr>
        <a:xfrm flipV="1">
          <a:off x="1130300" y="65836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53357</xdr:rowOff>
    </xdr:from>
    <xdr:ext cx="405111" cy="259045"/>
    <xdr:sp macro="" textlink="">
      <xdr:nvSpPr>
        <xdr:cNvPr id="87" name="n_1mainValue【道路】&#10;有形固定資産減価償却率"/>
        <xdr:cNvSpPr txBox="1"/>
      </xdr:nvSpPr>
      <xdr:spPr>
        <a:xfrm>
          <a:off x="3582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8" name="n_2mainValue【道路】&#10;有形固定資産減価償却率"/>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9" name="n_3mainValue【道路】&#10;有形固定資産減価償却率"/>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120032</xdr:rowOff>
    </xdr:from>
    <xdr:ext cx="405111" cy="259045"/>
    <xdr:sp macro="" textlink="">
      <xdr:nvSpPr>
        <xdr:cNvPr id="90" name="n_4mainValue【道路】&#10;有形固定資産減価償却率"/>
        <xdr:cNvSpPr txBox="1"/>
      </xdr:nvSpPr>
      <xdr:spPr>
        <a:xfrm>
          <a:off x="927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167662</xdr:rowOff>
    </xdr:from>
    <xdr:to>
      <xdr:col>55</xdr:col>
      <xdr:colOff>50800</xdr:colOff>
      <xdr:row>33</xdr:row>
      <xdr:rowOff>97812</xdr:rowOff>
    </xdr:to>
    <xdr:sp macro="" textlink="">
      <xdr:nvSpPr>
        <xdr:cNvPr id="128" name="楕円 127"/>
        <xdr:cNvSpPr/>
      </xdr:nvSpPr>
      <xdr:spPr>
        <a:xfrm>
          <a:off x="10426700" y="56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120689</xdr:rowOff>
    </xdr:from>
    <xdr:ext cx="599010" cy="259045"/>
    <xdr:sp macro="" textlink="">
      <xdr:nvSpPr>
        <xdr:cNvPr id="129" name="【道路】&#10;一人当たり延長該当値テキスト"/>
        <xdr:cNvSpPr txBox="1"/>
      </xdr:nvSpPr>
      <xdr:spPr>
        <a:xfrm>
          <a:off x="10515600" y="56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28930</xdr:rowOff>
    </xdr:from>
    <xdr:to>
      <xdr:col>50</xdr:col>
      <xdr:colOff>165100</xdr:colOff>
      <xdr:row>33</xdr:row>
      <xdr:rowOff>130530</xdr:rowOff>
    </xdr:to>
    <xdr:sp macro="" textlink="">
      <xdr:nvSpPr>
        <xdr:cNvPr id="130" name="楕円 129"/>
        <xdr:cNvSpPr/>
      </xdr:nvSpPr>
      <xdr:spPr>
        <a:xfrm>
          <a:off x="9588500" y="5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47012</xdr:rowOff>
    </xdr:from>
    <xdr:to>
      <xdr:col>55</xdr:col>
      <xdr:colOff>0</xdr:colOff>
      <xdr:row>33</xdr:row>
      <xdr:rowOff>79730</xdr:rowOff>
    </xdr:to>
    <xdr:cxnSp macro="">
      <xdr:nvCxnSpPr>
        <xdr:cNvPr id="131" name="直線コネクタ 130"/>
        <xdr:cNvCxnSpPr/>
      </xdr:nvCxnSpPr>
      <xdr:spPr>
        <a:xfrm flipV="1">
          <a:off x="9639300" y="5704862"/>
          <a:ext cx="838200" cy="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53435</xdr:rowOff>
    </xdr:from>
    <xdr:to>
      <xdr:col>46</xdr:col>
      <xdr:colOff>38100</xdr:colOff>
      <xdr:row>33</xdr:row>
      <xdr:rowOff>155035</xdr:rowOff>
    </xdr:to>
    <xdr:sp macro="" textlink="">
      <xdr:nvSpPr>
        <xdr:cNvPr id="132" name="楕円 131"/>
        <xdr:cNvSpPr/>
      </xdr:nvSpPr>
      <xdr:spPr>
        <a:xfrm>
          <a:off x="8699500" y="571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79730</xdr:rowOff>
    </xdr:from>
    <xdr:to>
      <xdr:col>50</xdr:col>
      <xdr:colOff>114300</xdr:colOff>
      <xdr:row>33</xdr:row>
      <xdr:rowOff>104235</xdr:rowOff>
    </xdr:to>
    <xdr:cxnSp macro="">
      <xdr:nvCxnSpPr>
        <xdr:cNvPr id="133" name="直線コネクタ 132"/>
        <xdr:cNvCxnSpPr/>
      </xdr:nvCxnSpPr>
      <xdr:spPr>
        <a:xfrm flipV="1">
          <a:off x="8750300" y="5737580"/>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159167</xdr:rowOff>
    </xdr:from>
    <xdr:to>
      <xdr:col>41</xdr:col>
      <xdr:colOff>101600</xdr:colOff>
      <xdr:row>34</xdr:row>
      <xdr:rowOff>89317</xdr:rowOff>
    </xdr:to>
    <xdr:sp macro="" textlink="">
      <xdr:nvSpPr>
        <xdr:cNvPr id="134" name="楕円 133"/>
        <xdr:cNvSpPr/>
      </xdr:nvSpPr>
      <xdr:spPr>
        <a:xfrm>
          <a:off x="7810500" y="58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104235</xdr:rowOff>
    </xdr:from>
    <xdr:to>
      <xdr:col>45</xdr:col>
      <xdr:colOff>177800</xdr:colOff>
      <xdr:row>34</xdr:row>
      <xdr:rowOff>38517</xdr:rowOff>
    </xdr:to>
    <xdr:cxnSp macro="">
      <xdr:nvCxnSpPr>
        <xdr:cNvPr id="135" name="直線コネクタ 134"/>
        <xdr:cNvCxnSpPr/>
      </xdr:nvCxnSpPr>
      <xdr:spPr>
        <a:xfrm flipV="1">
          <a:off x="7861300" y="5762085"/>
          <a:ext cx="889000" cy="10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107513</xdr:rowOff>
    </xdr:from>
    <xdr:to>
      <xdr:col>36</xdr:col>
      <xdr:colOff>165100</xdr:colOff>
      <xdr:row>34</xdr:row>
      <xdr:rowOff>37663</xdr:rowOff>
    </xdr:to>
    <xdr:sp macro="" textlink="">
      <xdr:nvSpPr>
        <xdr:cNvPr id="136" name="楕円 135"/>
        <xdr:cNvSpPr/>
      </xdr:nvSpPr>
      <xdr:spPr>
        <a:xfrm>
          <a:off x="6921500" y="576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158313</xdr:rowOff>
    </xdr:from>
    <xdr:to>
      <xdr:col>41</xdr:col>
      <xdr:colOff>50800</xdr:colOff>
      <xdr:row>34</xdr:row>
      <xdr:rowOff>38517</xdr:rowOff>
    </xdr:to>
    <xdr:cxnSp macro="">
      <xdr:nvCxnSpPr>
        <xdr:cNvPr id="137" name="直線コネクタ 136"/>
        <xdr:cNvCxnSpPr/>
      </xdr:nvCxnSpPr>
      <xdr:spPr>
        <a:xfrm>
          <a:off x="6972300" y="5816163"/>
          <a:ext cx="889000" cy="5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147057</xdr:rowOff>
    </xdr:from>
    <xdr:ext cx="599010" cy="259045"/>
    <xdr:sp macro="" textlink="">
      <xdr:nvSpPr>
        <xdr:cNvPr id="142" name="n_1mainValue【道路】&#10;一人当たり延長"/>
        <xdr:cNvSpPr txBox="1"/>
      </xdr:nvSpPr>
      <xdr:spPr>
        <a:xfrm>
          <a:off x="9327094" y="546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32</xdr:row>
      <xdr:rowOff>112</xdr:rowOff>
    </xdr:from>
    <xdr:ext cx="599010" cy="259045"/>
    <xdr:sp macro="" textlink="">
      <xdr:nvSpPr>
        <xdr:cNvPr id="143" name="n_2mainValue【道路】&#10;一人当たり延長"/>
        <xdr:cNvSpPr txBox="1"/>
      </xdr:nvSpPr>
      <xdr:spPr>
        <a:xfrm>
          <a:off x="8450794" y="548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32</xdr:row>
      <xdr:rowOff>105844</xdr:rowOff>
    </xdr:from>
    <xdr:ext cx="599010" cy="259045"/>
    <xdr:sp macro="" textlink="">
      <xdr:nvSpPr>
        <xdr:cNvPr id="144" name="n_3mainValue【道路】&#10;一人当たり延長"/>
        <xdr:cNvSpPr txBox="1"/>
      </xdr:nvSpPr>
      <xdr:spPr>
        <a:xfrm>
          <a:off x="7561794"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32</xdr:row>
      <xdr:rowOff>54190</xdr:rowOff>
    </xdr:from>
    <xdr:ext cx="599010" cy="259045"/>
    <xdr:sp macro="" textlink="">
      <xdr:nvSpPr>
        <xdr:cNvPr id="145" name="n_4mainValue【道路】&#10;一人当たり延長"/>
        <xdr:cNvSpPr txBox="1"/>
      </xdr:nvSpPr>
      <xdr:spPr>
        <a:xfrm>
          <a:off x="6672794" y="55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87" name="楕円 186"/>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166387</xdr:rowOff>
    </xdr:from>
    <xdr:ext cx="405111" cy="259045"/>
    <xdr:sp macro="" textlink="">
      <xdr:nvSpPr>
        <xdr:cNvPr id="188" name="【橋りょう・トンネル】&#10;有形固定資産減価償却率該当値テキスト"/>
        <xdr:cNvSpPr txBox="1"/>
      </xdr:nvSpPr>
      <xdr:spPr>
        <a:xfrm>
          <a:off x="4673600"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9" name="楕円 188"/>
        <xdr:cNvSpPr/>
      </xdr:nvSpPr>
      <xdr:spPr>
        <a:xfrm>
          <a:off x="3746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22860</xdr:rowOff>
    </xdr:to>
    <xdr:cxnSp macro="">
      <xdr:nvCxnSpPr>
        <xdr:cNvPr id="190" name="直線コネクタ 189"/>
        <xdr:cNvCxnSpPr/>
      </xdr:nvCxnSpPr>
      <xdr:spPr>
        <a:xfrm>
          <a:off x="3797300" y="1044865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1" name="楕円 190"/>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161653</xdr:rowOff>
    </xdr:to>
    <xdr:cxnSp macro="">
      <xdr:nvCxnSpPr>
        <xdr:cNvPr id="192" name="直線コネクタ 191"/>
        <xdr:cNvCxnSpPr/>
      </xdr:nvCxnSpPr>
      <xdr:spPr>
        <a:xfrm>
          <a:off x="2908300" y="1042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3" name="楕円 192"/>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133894</xdr:rowOff>
    </xdr:to>
    <xdr:cxnSp macro="">
      <xdr:nvCxnSpPr>
        <xdr:cNvPr id="194" name="直線コネクタ 193"/>
        <xdr:cNvCxnSpPr/>
      </xdr:nvCxnSpPr>
      <xdr:spPr>
        <a:xfrm>
          <a:off x="2019300" y="103555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24312</xdr:rowOff>
    </xdr:from>
    <xdr:to>
      <xdr:col>6</xdr:col>
      <xdr:colOff>38100</xdr:colOff>
      <xdr:row>60</xdr:row>
      <xdr:rowOff>125912</xdr:rowOff>
    </xdr:to>
    <xdr:sp macro="" textlink="">
      <xdr:nvSpPr>
        <xdr:cNvPr id="195" name="楕円 194"/>
        <xdr:cNvSpPr/>
      </xdr:nvSpPr>
      <xdr:spPr>
        <a:xfrm>
          <a:off x="1079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75112</xdr:rowOff>
    </xdr:to>
    <xdr:cxnSp macro="">
      <xdr:nvCxnSpPr>
        <xdr:cNvPr id="196" name="直線コネクタ 195"/>
        <xdr:cNvCxnSpPr/>
      </xdr:nvCxnSpPr>
      <xdr:spPr>
        <a:xfrm flipV="1">
          <a:off x="1130300" y="103555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201" name="n_1mainValue【橋りょう・トンネル】&#10;有形固定資産減価償却率"/>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2" name="n_2main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203" name="n_3mainValue【橋りょう・トンネ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142439</xdr:rowOff>
    </xdr:from>
    <xdr:ext cx="405111" cy="259045"/>
    <xdr:sp macro="" textlink="">
      <xdr:nvSpPr>
        <xdr:cNvPr id="204" name="n_4mainValue【橋りょう・トンネル】&#10;有形固定資産減価償却率"/>
        <xdr:cNvSpPr txBox="1"/>
      </xdr:nvSpPr>
      <xdr:spPr>
        <a:xfrm>
          <a:off x="927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61011</xdr:rowOff>
    </xdr:from>
    <xdr:to>
      <xdr:col>55</xdr:col>
      <xdr:colOff>50800</xdr:colOff>
      <xdr:row>62</xdr:row>
      <xdr:rowOff>162611</xdr:rowOff>
    </xdr:to>
    <xdr:sp macro="" textlink="">
      <xdr:nvSpPr>
        <xdr:cNvPr id="244" name="楕円 243"/>
        <xdr:cNvSpPr/>
      </xdr:nvSpPr>
      <xdr:spPr>
        <a:xfrm>
          <a:off x="10426700" y="106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83888</xdr:rowOff>
    </xdr:from>
    <xdr:ext cx="599010" cy="259045"/>
    <xdr:sp macro="" textlink="">
      <xdr:nvSpPr>
        <xdr:cNvPr id="245" name="【橋りょう・トンネル】&#10;一人当たり有形固定資産（償却資産）額該当値テキスト"/>
        <xdr:cNvSpPr txBox="1"/>
      </xdr:nvSpPr>
      <xdr:spPr>
        <a:xfrm>
          <a:off x="10515600" y="1054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66861</xdr:rowOff>
    </xdr:from>
    <xdr:to>
      <xdr:col>50</xdr:col>
      <xdr:colOff>165100</xdr:colOff>
      <xdr:row>62</xdr:row>
      <xdr:rowOff>168461</xdr:rowOff>
    </xdr:to>
    <xdr:sp macro="" textlink="">
      <xdr:nvSpPr>
        <xdr:cNvPr id="246" name="楕円 245"/>
        <xdr:cNvSpPr/>
      </xdr:nvSpPr>
      <xdr:spPr>
        <a:xfrm>
          <a:off x="9588500" y="106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111811</xdr:rowOff>
    </xdr:from>
    <xdr:to>
      <xdr:col>55</xdr:col>
      <xdr:colOff>0</xdr:colOff>
      <xdr:row>62</xdr:row>
      <xdr:rowOff>117661</xdr:rowOff>
    </xdr:to>
    <xdr:cxnSp macro="">
      <xdr:nvCxnSpPr>
        <xdr:cNvPr id="247" name="直線コネクタ 246"/>
        <xdr:cNvCxnSpPr/>
      </xdr:nvCxnSpPr>
      <xdr:spPr>
        <a:xfrm flipV="1">
          <a:off x="9639300" y="10741711"/>
          <a:ext cx="838200" cy="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73072</xdr:rowOff>
    </xdr:from>
    <xdr:to>
      <xdr:col>46</xdr:col>
      <xdr:colOff>38100</xdr:colOff>
      <xdr:row>63</xdr:row>
      <xdr:rowOff>3222</xdr:rowOff>
    </xdr:to>
    <xdr:sp macro="" textlink="">
      <xdr:nvSpPr>
        <xdr:cNvPr id="248" name="楕円 247"/>
        <xdr:cNvSpPr/>
      </xdr:nvSpPr>
      <xdr:spPr>
        <a:xfrm>
          <a:off x="8699500" y="107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117661</xdr:rowOff>
    </xdr:from>
    <xdr:to>
      <xdr:col>50</xdr:col>
      <xdr:colOff>114300</xdr:colOff>
      <xdr:row>62</xdr:row>
      <xdr:rowOff>123872</xdr:rowOff>
    </xdr:to>
    <xdr:cxnSp macro="">
      <xdr:nvCxnSpPr>
        <xdr:cNvPr id="249" name="直線コネクタ 248"/>
        <xdr:cNvCxnSpPr/>
      </xdr:nvCxnSpPr>
      <xdr:spPr>
        <a:xfrm flipV="1">
          <a:off x="8750300" y="10747561"/>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93163</xdr:rowOff>
    </xdr:from>
    <xdr:to>
      <xdr:col>41</xdr:col>
      <xdr:colOff>101600</xdr:colOff>
      <xdr:row>63</xdr:row>
      <xdr:rowOff>23313</xdr:rowOff>
    </xdr:to>
    <xdr:sp macro="" textlink="">
      <xdr:nvSpPr>
        <xdr:cNvPr id="250" name="楕円 249"/>
        <xdr:cNvSpPr/>
      </xdr:nvSpPr>
      <xdr:spPr>
        <a:xfrm>
          <a:off x="7810500" y="10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123872</xdr:rowOff>
    </xdr:from>
    <xdr:to>
      <xdr:col>45</xdr:col>
      <xdr:colOff>177800</xdr:colOff>
      <xdr:row>62</xdr:row>
      <xdr:rowOff>143963</xdr:rowOff>
    </xdr:to>
    <xdr:cxnSp macro="">
      <xdr:nvCxnSpPr>
        <xdr:cNvPr id="251" name="直線コネクタ 250"/>
        <xdr:cNvCxnSpPr/>
      </xdr:nvCxnSpPr>
      <xdr:spPr>
        <a:xfrm flipV="1">
          <a:off x="7861300" y="10753772"/>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85250</xdr:rowOff>
    </xdr:from>
    <xdr:to>
      <xdr:col>36</xdr:col>
      <xdr:colOff>165100</xdr:colOff>
      <xdr:row>63</xdr:row>
      <xdr:rowOff>15400</xdr:rowOff>
    </xdr:to>
    <xdr:sp macro="" textlink="">
      <xdr:nvSpPr>
        <xdr:cNvPr id="252" name="楕円 251"/>
        <xdr:cNvSpPr/>
      </xdr:nvSpPr>
      <xdr:spPr>
        <a:xfrm>
          <a:off x="6921500" y="107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136050</xdr:rowOff>
    </xdr:from>
    <xdr:to>
      <xdr:col>41</xdr:col>
      <xdr:colOff>50800</xdr:colOff>
      <xdr:row>62</xdr:row>
      <xdr:rowOff>143963</xdr:rowOff>
    </xdr:to>
    <xdr:cxnSp macro="">
      <xdr:nvCxnSpPr>
        <xdr:cNvPr id="253" name="直線コネクタ 252"/>
        <xdr:cNvCxnSpPr/>
      </xdr:nvCxnSpPr>
      <xdr:spPr>
        <a:xfrm>
          <a:off x="6972300" y="10765950"/>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55" name="n_2aveValue【橋りょう・トンネル】&#10;一人当たり有形固定資産（償却資産）額"/>
        <xdr:cNvSpPr txBox="1"/>
      </xdr:nvSpPr>
      <xdr:spPr>
        <a:xfrm>
          <a:off x="8450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96064</xdr:rowOff>
    </xdr:from>
    <xdr:ext cx="599010" cy="259045"/>
    <xdr:sp macro="" textlink="">
      <xdr:nvSpPr>
        <xdr:cNvPr id="256" name="n_3aveValue【橋りょう・トンネル】&#10;一人当たり有形固定資産（償却資産）額"/>
        <xdr:cNvSpPr txBox="1"/>
      </xdr:nvSpPr>
      <xdr:spPr>
        <a:xfrm>
          <a:off x="7561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88647</xdr:rowOff>
    </xdr:from>
    <xdr:ext cx="599010" cy="259045"/>
    <xdr:sp macro="" textlink="">
      <xdr:nvSpPr>
        <xdr:cNvPr id="257" name="n_4aveValue【橋りょう・トンネル】&#10;一人当たり有形固定資産（償却資産）額"/>
        <xdr:cNvSpPr txBox="1"/>
      </xdr:nvSpPr>
      <xdr:spPr>
        <a:xfrm>
          <a:off x="6672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13538</xdr:rowOff>
    </xdr:from>
    <xdr:ext cx="599010" cy="259045"/>
    <xdr:sp macro="" textlink="">
      <xdr:nvSpPr>
        <xdr:cNvPr id="258" name="n_1mainValue【橋りょう・トンネル】&#10;一人当たり有形固定資産（償却資産）額"/>
        <xdr:cNvSpPr txBox="1"/>
      </xdr:nvSpPr>
      <xdr:spPr>
        <a:xfrm>
          <a:off x="9327095" y="1047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19749</xdr:rowOff>
    </xdr:from>
    <xdr:ext cx="599010" cy="259045"/>
    <xdr:sp macro="" textlink="">
      <xdr:nvSpPr>
        <xdr:cNvPr id="259" name="n_2mainValue【橋りょう・トンネル】&#10;一人当たり有形固定資産（償却資産）額"/>
        <xdr:cNvSpPr txBox="1"/>
      </xdr:nvSpPr>
      <xdr:spPr>
        <a:xfrm>
          <a:off x="8450795" y="1047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39840</xdr:rowOff>
    </xdr:from>
    <xdr:ext cx="599010" cy="259045"/>
    <xdr:sp macro="" textlink="">
      <xdr:nvSpPr>
        <xdr:cNvPr id="260" name="n_3mainValue【橋りょう・トンネル】&#10;一人当たり有形固定資産（償却資産）額"/>
        <xdr:cNvSpPr txBox="1"/>
      </xdr:nvSpPr>
      <xdr:spPr>
        <a:xfrm>
          <a:off x="7561795" y="1049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31927</xdr:rowOff>
    </xdr:from>
    <xdr:ext cx="599010" cy="259045"/>
    <xdr:sp macro="" textlink="">
      <xdr:nvSpPr>
        <xdr:cNvPr id="261" name="n_4mainValue【橋りょう・トンネル】&#10;一人当たり有形固定資産（償却資産）額"/>
        <xdr:cNvSpPr txBox="1"/>
      </xdr:nvSpPr>
      <xdr:spPr>
        <a:xfrm>
          <a:off x="6672795" y="1049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2"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163649</xdr:rowOff>
    </xdr:from>
    <xdr:to>
      <xdr:col>24</xdr:col>
      <xdr:colOff>114300</xdr:colOff>
      <xdr:row>82</xdr:row>
      <xdr:rowOff>93799</xdr:rowOff>
    </xdr:to>
    <xdr:sp macro="" textlink="">
      <xdr:nvSpPr>
        <xdr:cNvPr id="303" name="楕円 302"/>
        <xdr:cNvSpPr/>
      </xdr:nvSpPr>
      <xdr:spPr>
        <a:xfrm>
          <a:off x="4584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15076</xdr:rowOff>
    </xdr:from>
    <xdr:ext cx="405111" cy="259045"/>
    <xdr:sp macro="" textlink="">
      <xdr:nvSpPr>
        <xdr:cNvPr id="304" name="【公営住宅】&#10;有形固定資産減価償却率該当値テキスト"/>
        <xdr:cNvSpPr txBox="1"/>
      </xdr:nvSpPr>
      <xdr:spPr>
        <a:xfrm>
          <a:off x="4673600" y="1390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305" name="楕円 304"/>
        <xdr:cNvSpPr/>
      </xdr:nvSpPr>
      <xdr:spPr>
        <a:xfrm>
          <a:off x="3746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42999</xdr:rowOff>
    </xdr:to>
    <xdr:cxnSp macro="">
      <xdr:nvCxnSpPr>
        <xdr:cNvPr id="306" name="直線コネクタ 305"/>
        <xdr:cNvCxnSpPr/>
      </xdr:nvCxnSpPr>
      <xdr:spPr>
        <a:xfrm>
          <a:off x="3797300" y="1406760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95069</xdr:rowOff>
    </xdr:from>
    <xdr:to>
      <xdr:col>15</xdr:col>
      <xdr:colOff>101600</xdr:colOff>
      <xdr:row>82</xdr:row>
      <xdr:rowOff>25219</xdr:rowOff>
    </xdr:to>
    <xdr:sp macro="" textlink="">
      <xdr:nvSpPr>
        <xdr:cNvPr id="307" name="楕円 306"/>
        <xdr:cNvSpPr/>
      </xdr:nvSpPr>
      <xdr:spPr>
        <a:xfrm>
          <a:off x="2857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145869</xdr:rowOff>
    </xdr:from>
    <xdr:to>
      <xdr:col>19</xdr:col>
      <xdr:colOff>177800</xdr:colOff>
      <xdr:row>82</xdr:row>
      <xdr:rowOff>8708</xdr:rowOff>
    </xdr:to>
    <xdr:cxnSp macro="">
      <xdr:nvCxnSpPr>
        <xdr:cNvPr id="308" name="直線コネクタ 307"/>
        <xdr:cNvCxnSpPr/>
      </xdr:nvCxnSpPr>
      <xdr:spPr>
        <a:xfrm>
          <a:off x="2908300" y="140333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8527</xdr:rowOff>
    </xdr:from>
    <xdr:to>
      <xdr:col>10</xdr:col>
      <xdr:colOff>165100</xdr:colOff>
      <xdr:row>81</xdr:row>
      <xdr:rowOff>110127</xdr:rowOff>
    </xdr:to>
    <xdr:sp macro="" textlink="">
      <xdr:nvSpPr>
        <xdr:cNvPr id="309" name="楕円 308"/>
        <xdr:cNvSpPr/>
      </xdr:nvSpPr>
      <xdr:spPr>
        <a:xfrm>
          <a:off x="1968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59327</xdr:rowOff>
    </xdr:from>
    <xdr:to>
      <xdr:col>15</xdr:col>
      <xdr:colOff>50800</xdr:colOff>
      <xdr:row>81</xdr:row>
      <xdr:rowOff>145869</xdr:rowOff>
    </xdr:to>
    <xdr:cxnSp macro="">
      <xdr:nvCxnSpPr>
        <xdr:cNvPr id="310" name="直線コネクタ 309"/>
        <xdr:cNvCxnSpPr/>
      </xdr:nvCxnSpPr>
      <xdr:spPr>
        <a:xfrm>
          <a:off x="2019300" y="13946777"/>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39551</xdr:rowOff>
    </xdr:from>
    <xdr:to>
      <xdr:col>6</xdr:col>
      <xdr:colOff>38100</xdr:colOff>
      <xdr:row>81</xdr:row>
      <xdr:rowOff>141151</xdr:rowOff>
    </xdr:to>
    <xdr:sp macro="" textlink="">
      <xdr:nvSpPr>
        <xdr:cNvPr id="311" name="楕円 310"/>
        <xdr:cNvSpPr/>
      </xdr:nvSpPr>
      <xdr:spPr>
        <a:xfrm>
          <a:off x="1079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59327</xdr:rowOff>
    </xdr:from>
    <xdr:to>
      <xdr:col>10</xdr:col>
      <xdr:colOff>114300</xdr:colOff>
      <xdr:row>81</xdr:row>
      <xdr:rowOff>90351</xdr:rowOff>
    </xdr:to>
    <xdr:cxnSp macro="">
      <xdr:nvCxnSpPr>
        <xdr:cNvPr id="312" name="直線コネクタ 311"/>
        <xdr:cNvCxnSpPr/>
      </xdr:nvCxnSpPr>
      <xdr:spPr>
        <a:xfrm flipV="1">
          <a:off x="1130300" y="139467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138809</xdr:rowOff>
    </xdr:from>
    <xdr:ext cx="405111" cy="259045"/>
    <xdr:sp macro="" textlink="">
      <xdr:nvSpPr>
        <xdr:cNvPr id="313" name="n_1aveValue【公営住宅】&#10;有形固定資産減価償却率"/>
        <xdr:cNvSpPr txBox="1"/>
      </xdr:nvSpPr>
      <xdr:spPr>
        <a:xfrm>
          <a:off x="3582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4" name="n_2ave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315" name="n_3aveValue【公営住宅】&#10;有形固定資産減価償却率"/>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6" name="n_4aveValue【公営住宅】&#10;有形固定資産減価償却率"/>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76035</xdr:rowOff>
    </xdr:from>
    <xdr:ext cx="405111" cy="259045"/>
    <xdr:sp macro="" textlink="">
      <xdr:nvSpPr>
        <xdr:cNvPr id="317" name="n_1mainValue【公営住宅】&#10;有形固定資産減価償却率"/>
        <xdr:cNvSpPr txBox="1"/>
      </xdr:nvSpPr>
      <xdr:spPr>
        <a:xfrm>
          <a:off x="3582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41746</xdr:rowOff>
    </xdr:from>
    <xdr:ext cx="405111" cy="259045"/>
    <xdr:sp macro="" textlink="">
      <xdr:nvSpPr>
        <xdr:cNvPr id="318" name="n_2mainValue【公営住宅】&#10;有形固定資産減価償却率"/>
        <xdr:cNvSpPr txBox="1"/>
      </xdr:nvSpPr>
      <xdr:spPr>
        <a:xfrm>
          <a:off x="2705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126654</xdr:rowOff>
    </xdr:from>
    <xdr:ext cx="405111" cy="259045"/>
    <xdr:sp macro="" textlink="">
      <xdr:nvSpPr>
        <xdr:cNvPr id="319" name="n_3mainValue【公営住宅】&#10;有形固定資産減価償却率"/>
        <xdr:cNvSpPr txBox="1"/>
      </xdr:nvSpPr>
      <xdr:spPr>
        <a:xfrm>
          <a:off x="1816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157678</xdr:rowOff>
    </xdr:from>
    <xdr:ext cx="405111" cy="259045"/>
    <xdr:sp macro="" textlink="">
      <xdr:nvSpPr>
        <xdr:cNvPr id="320" name="n_4mainValue【公営住宅】&#10;有形固定資産減価償却率"/>
        <xdr:cNvSpPr txBox="1"/>
      </xdr:nvSpPr>
      <xdr:spPr>
        <a:xfrm>
          <a:off x="927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14160</xdr:rowOff>
    </xdr:from>
    <xdr:to>
      <xdr:col>55</xdr:col>
      <xdr:colOff>50800</xdr:colOff>
      <xdr:row>78</xdr:row>
      <xdr:rowOff>115760</xdr:rowOff>
    </xdr:to>
    <xdr:sp macro="" textlink="">
      <xdr:nvSpPr>
        <xdr:cNvPr id="360" name="楕円 359"/>
        <xdr:cNvSpPr/>
      </xdr:nvSpPr>
      <xdr:spPr>
        <a:xfrm>
          <a:off x="10426700" y="133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37037</xdr:rowOff>
    </xdr:from>
    <xdr:ext cx="469744" cy="259045"/>
    <xdr:sp macro="" textlink="">
      <xdr:nvSpPr>
        <xdr:cNvPr id="361" name="【公営住宅】&#10;一人当たり面積該当値テキスト"/>
        <xdr:cNvSpPr txBox="1"/>
      </xdr:nvSpPr>
      <xdr:spPr>
        <a:xfrm>
          <a:off x="10515600" y="1323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46165</xdr:rowOff>
    </xdr:from>
    <xdr:to>
      <xdr:col>50</xdr:col>
      <xdr:colOff>165100</xdr:colOff>
      <xdr:row>78</xdr:row>
      <xdr:rowOff>147765</xdr:rowOff>
    </xdr:to>
    <xdr:sp macro="" textlink="">
      <xdr:nvSpPr>
        <xdr:cNvPr id="362" name="楕円 361"/>
        <xdr:cNvSpPr/>
      </xdr:nvSpPr>
      <xdr:spPr>
        <a:xfrm>
          <a:off x="9588500" y="134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64960</xdr:rowOff>
    </xdr:from>
    <xdr:to>
      <xdr:col>55</xdr:col>
      <xdr:colOff>0</xdr:colOff>
      <xdr:row>78</xdr:row>
      <xdr:rowOff>96965</xdr:rowOff>
    </xdr:to>
    <xdr:cxnSp macro="">
      <xdr:nvCxnSpPr>
        <xdr:cNvPr id="363" name="直線コネクタ 362"/>
        <xdr:cNvCxnSpPr/>
      </xdr:nvCxnSpPr>
      <xdr:spPr>
        <a:xfrm flipV="1">
          <a:off x="9639300" y="1343806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75882</xdr:rowOff>
    </xdr:from>
    <xdr:to>
      <xdr:col>46</xdr:col>
      <xdr:colOff>38100</xdr:colOff>
      <xdr:row>79</xdr:row>
      <xdr:rowOff>6032</xdr:rowOff>
    </xdr:to>
    <xdr:sp macro="" textlink="">
      <xdr:nvSpPr>
        <xdr:cNvPr id="364" name="楕円 363"/>
        <xdr:cNvSpPr/>
      </xdr:nvSpPr>
      <xdr:spPr>
        <a:xfrm>
          <a:off x="8699500" y="134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96965</xdr:rowOff>
    </xdr:from>
    <xdr:to>
      <xdr:col>50</xdr:col>
      <xdr:colOff>114300</xdr:colOff>
      <xdr:row>78</xdr:row>
      <xdr:rowOff>126682</xdr:rowOff>
    </xdr:to>
    <xdr:cxnSp macro="">
      <xdr:nvCxnSpPr>
        <xdr:cNvPr id="365" name="直線コネクタ 364"/>
        <xdr:cNvCxnSpPr/>
      </xdr:nvCxnSpPr>
      <xdr:spPr>
        <a:xfrm flipV="1">
          <a:off x="8750300" y="13470065"/>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45213</xdr:rowOff>
    </xdr:from>
    <xdr:to>
      <xdr:col>41</xdr:col>
      <xdr:colOff>101600</xdr:colOff>
      <xdr:row>79</xdr:row>
      <xdr:rowOff>146813</xdr:rowOff>
    </xdr:to>
    <xdr:sp macro="" textlink="">
      <xdr:nvSpPr>
        <xdr:cNvPr id="366" name="楕円 365"/>
        <xdr:cNvSpPr/>
      </xdr:nvSpPr>
      <xdr:spPr>
        <a:xfrm>
          <a:off x="7810500" y="135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126682</xdr:rowOff>
    </xdr:from>
    <xdr:to>
      <xdr:col>45</xdr:col>
      <xdr:colOff>177800</xdr:colOff>
      <xdr:row>79</xdr:row>
      <xdr:rowOff>96013</xdr:rowOff>
    </xdr:to>
    <xdr:cxnSp macro="">
      <xdr:nvCxnSpPr>
        <xdr:cNvPr id="367" name="直線コネクタ 366"/>
        <xdr:cNvCxnSpPr/>
      </xdr:nvCxnSpPr>
      <xdr:spPr>
        <a:xfrm flipV="1">
          <a:off x="7861300" y="13499782"/>
          <a:ext cx="889000" cy="1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140272</xdr:rowOff>
    </xdr:from>
    <xdr:to>
      <xdr:col>36</xdr:col>
      <xdr:colOff>165100</xdr:colOff>
      <xdr:row>79</xdr:row>
      <xdr:rowOff>70422</xdr:rowOff>
    </xdr:to>
    <xdr:sp macro="" textlink="">
      <xdr:nvSpPr>
        <xdr:cNvPr id="368" name="楕円 367"/>
        <xdr:cNvSpPr/>
      </xdr:nvSpPr>
      <xdr:spPr>
        <a:xfrm>
          <a:off x="6921500" y="135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19622</xdr:rowOff>
    </xdr:from>
    <xdr:to>
      <xdr:col>41</xdr:col>
      <xdr:colOff>50800</xdr:colOff>
      <xdr:row>79</xdr:row>
      <xdr:rowOff>96013</xdr:rowOff>
    </xdr:to>
    <xdr:cxnSp macro="">
      <xdr:nvCxnSpPr>
        <xdr:cNvPr id="369" name="直線コネクタ 368"/>
        <xdr:cNvCxnSpPr/>
      </xdr:nvCxnSpPr>
      <xdr:spPr>
        <a:xfrm>
          <a:off x="6972300" y="13564172"/>
          <a:ext cx="8890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0" name="n_1aveValue【公営住宅】&#10;一人当たり面積"/>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1" name="n_2aveValue【公営住宅】&#10;一人当たり面積"/>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72" name="n_3aveValue【公営住宅】&#10;一人当たり面積"/>
        <xdr:cNvSpPr txBox="1"/>
      </xdr:nvSpPr>
      <xdr:spPr>
        <a:xfrm>
          <a:off x="7626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xdr:cNvSpPr txBox="1"/>
      </xdr:nvSpPr>
      <xdr:spPr>
        <a:xfrm>
          <a:off x="6737427" y="145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164292</xdr:rowOff>
    </xdr:from>
    <xdr:ext cx="469744" cy="259045"/>
    <xdr:sp macro="" textlink="">
      <xdr:nvSpPr>
        <xdr:cNvPr id="374" name="n_1mainValue【公営住宅】&#10;一人当たり面積"/>
        <xdr:cNvSpPr txBox="1"/>
      </xdr:nvSpPr>
      <xdr:spPr>
        <a:xfrm>
          <a:off x="9391727" y="1319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22559</xdr:rowOff>
    </xdr:from>
    <xdr:ext cx="469744" cy="259045"/>
    <xdr:sp macro="" textlink="">
      <xdr:nvSpPr>
        <xdr:cNvPr id="375" name="n_2mainValue【公営住宅】&#10;一人当たり面積"/>
        <xdr:cNvSpPr txBox="1"/>
      </xdr:nvSpPr>
      <xdr:spPr>
        <a:xfrm>
          <a:off x="8515427" y="1322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163340</xdr:rowOff>
    </xdr:from>
    <xdr:ext cx="469744" cy="259045"/>
    <xdr:sp macro="" textlink="">
      <xdr:nvSpPr>
        <xdr:cNvPr id="376" name="n_3mainValue【公営住宅】&#10;一人当たり面積"/>
        <xdr:cNvSpPr txBox="1"/>
      </xdr:nvSpPr>
      <xdr:spPr>
        <a:xfrm>
          <a:off x="7626427" y="1336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86949</xdr:rowOff>
    </xdr:from>
    <xdr:ext cx="469744" cy="259045"/>
    <xdr:sp macro="" textlink="">
      <xdr:nvSpPr>
        <xdr:cNvPr id="377" name="n_4mainValue【公営住宅】&#10;一人当たり面積"/>
        <xdr:cNvSpPr txBox="1"/>
      </xdr:nvSpPr>
      <xdr:spPr>
        <a:xfrm>
          <a:off x="6737427" y="132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32113</xdr:rowOff>
    </xdr:from>
    <xdr:to>
      <xdr:col>24</xdr:col>
      <xdr:colOff>62865</xdr:colOff>
      <xdr:row>108</xdr:row>
      <xdr:rowOff>72934</xdr:rowOff>
    </xdr:to>
    <xdr:cxnSp macro="">
      <xdr:nvCxnSpPr>
        <xdr:cNvPr id="403" name="直線コネクタ 402"/>
        <xdr:cNvCxnSpPr/>
      </xdr:nvCxnSpPr>
      <xdr:spPr>
        <a:xfrm flipV="1">
          <a:off x="4634865" y="171771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76761</xdr:rowOff>
    </xdr:from>
    <xdr:ext cx="405111" cy="259045"/>
    <xdr:sp macro="" textlink="">
      <xdr:nvSpPr>
        <xdr:cNvPr id="404" name="【港湾・漁港】&#10;有形固定資産減価償却率最小値テキスト"/>
        <xdr:cNvSpPr txBox="1"/>
      </xdr:nvSpPr>
      <xdr:spPr>
        <a:xfrm>
          <a:off x="4673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72934</xdr:rowOff>
    </xdr:from>
    <xdr:to>
      <xdr:col>24</xdr:col>
      <xdr:colOff>152400</xdr:colOff>
      <xdr:row>108</xdr:row>
      <xdr:rowOff>72934</xdr:rowOff>
    </xdr:to>
    <xdr:cxnSp macro="">
      <xdr:nvCxnSpPr>
        <xdr:cNvPr id="405" name="直線コネクタ 404"/>
        <xdr:cNvCxnSpPr/>
      </xdr:nvCxnSpPr>
      <xdr:spPr>
        <a:xfrm>
          <a:off x="4546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150240</xdr:rowOff>
    </xdr:from>
    <xdr:ext cx="340478" cy="259045"/>
    <xdr:sp macro="" textlink="">
      <xdr:nvSpPr>
        <xdr:cNvPr id="406" name="【港湾・漁港】&#10;有形固定資産減価償却率最大値テキスト"/>
        <xdr:cNvSpPr txBox="1"/>
      </xdr:nvSpPr>
      <xdr:spPr>
        <a:xfrm>
          <a:off x="4673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32113</xdr:rowOff>
    </xdr:from>
    <xdr:to>
      <xdr:col>24</xdr:col>
      <xdr:colOff>152400</xdr:colOff>
      <xdr:row>100</xdr:row>
      <xdr:rowOff>32113</xdr:rowOff>
    </xdr:to>
    <xdr:cxnSp macro="">
      <xdr:nvCxnSpPr>
        <xdr:cNvPr id="407" name="直線コネクタ 406"/>
        <xdr:cNvCxnSpPr/>
      </xdr:nvCxnSpPr>
      <xdr:spPr>
        <a:xfrm>
          <a:off x="4546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170378</xdr:rowOff>
    </xdr:from>
    <xdr:ext cx="405111" cy="259045"/>
    <xdr:sp macro="" textlink="">
      <xdr:nvSpPr>
        <xdr:cNvPr id="408" name="【港湾・漁港】&#10;有形固定資産減価償却率平均値テキスト"/>
        <xdr:cNvSpPr txBox="1"/>
      </xdr:nvSpPr>
      <xdr:spPr>
        <a:xfrm>
          <a:off x="4673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409" name="フローチャート: 判断 408"/>
        <xdr:cNvSpPr/>
      </xdr:nvSpPr>
      <xdr:spPr>
        <a:xfrm>
          <a:off x="4584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410" name="フローチャート: 判断 409"/>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97245</xdr:rowOff>
    </xdr:from>
    <xdr:to>
      <xdr:col>15</xdr:col>
      <xdr:colOff>101600</xdr:colOff>
      <xdr:row>105</xdr:row>
      <xdr:rowOff>27395</xdr:rowOff>
    </xdr:to>
    <xdr:sp macro="" textlink="">
      <xdr:nvSpPr>
        <xdr:cNvPr id="411" name="フローチャート: 判断 410"/>
        <xdr:cNvSpPr/>
      </xdr:nvSpPr>
      <xdr:spPr>
        <a:xfrm>
          <a:off x="2857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2" name="フローチャート: 判断 411"/>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100512</xdr:rowOff>
    </xdr:from>
    <xdr:to>
      <xdr:col>6</xdr:col>
      <xdr:colOff>38100</xdr:colOff>
      <xdr:row>104</xdr:row>
      <xdr:rowOff>30662</xdr:rowOff>
    </xdr:to>
    <xdr:sp macro="" textlink="">
      <xdr:nvSpPr>
        <xdr:cNvPr id="413" name="フローチャート: 判断 412"/>
        <xdr:cNvSpPr/>
      </xdr:nvSpPr>
      <xdr:spPr>
        <a:xfrm>
          <a:off x="1079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27032</xdr:rowOff>
    </xdr:from>
    <xdr:to>
      <xdr:col>24</xdr:col>
      <xdr:colOff>114300</xdr:colOff>
      <xdr:row>102</xdr:row>
      <xdr:rowOff>128632</xdr:rowOff>
    </xdr:to>
    <xdr:sp macro="" textlink="">
      <xdr:nvSpPr>
        <xdr:cNvPr id="419" name="楕円 418"/>
        <xdr:cNvSpPr/>
      </xdr:nvSpPr>
      <xdr:spPr>
        <a:xfrm>
          <a:off x="4584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49909</xdr:rowOff>
    </xdr:from>
    <xdr:ext cx="405111" cy="259045"/>
    <xdr:sp macro="" textlink="">
      <xdr:nvSpPr>
        <xdr:cNvPr id="420" name="【港湾・漁港】&#10;有形固定資産減価償却率該当値テキスト"/>
        <xdr:cNvSpPr txBox="1"/>
      </xdr:nvSpPr>
      <xdr:spPr>
        <a:xfrm>
          <a:off x="4673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108676</xdr:rowOff>
    </xdr:from>
    <xdr:to>
      <xdr:col>20</xdr:col>
      <xdr:colOff>38100</xdr:colOff>
      <xdr:row>102</xdr:row>
      <xdr:rowOff>38826</xdr:rowOff>
    </xdr:to>
    <xdr:sp macro="" textlink="">
      <xdr:nvSpPr>
        <xdr:cNvPr id="421" name="楕円 420"/>
        <xdr:cNvSpPr/>
      </xdr:nvSpPr>
      <xdr:spPr>
        <a:xfrm>
          <a:off x="3746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159476</xdr:rowOff>
    </xdr:from>
    <xdr:to>
      <xdr:col>24</xdr:col>
      <xdr:colOff>63500</xdr:colOff>
      <xdr:row>102</xdr:row>
      <xdr:rowOff>77832</xdr:rowOff>
    </xdr:to>
    <xdr:cxnSp macro="">
      <xdr:nvCxnSpPr>
        <xdr:cNvPr id="422" name="直線コネクタ 421"/>
        <xdr:cNvCxnSpPr/>
      </xdr:nvCxnSpPr>
      <xdr:spPr>
        <a:xfrm>
          <a:off x="3797300" y="17475926"/>
          <a:ext cx="8382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31931</xdr:rowOff>
    </xdr:from>
    <xdr:to>
      <xdr:col>15</xdr:col>
      <xdr:colOff>101600</xdr:colOff>
      <xdr:row>101</xdr:row>
      <xdr:rowOff>133531</xdr:rowOff>
    </xdr:to>
    <xdr:sp macro="" textlink="">
      <xdr:nvSpPr>
        <xdr:cNvPr id="423" name="楕円 422"/>
        <xdr:cNvSpPr/>
      </xdr:nvSpPr>
      <xdr:spPr>
        <a:xfrm>
          <a:off x="2857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82731</xdr:rowOff>
    </xdr:from>
    <xdr:to>
      <xdr:col>19</xdr:col>
      <xdr:colOff>177800</xdr:colOff>
      <xdr:row>101</xdr:row>
      <xdr:rowOff>159476</xdr:rowOff>
    </xdr:to>
    <xdr:cxnSp macro="">
      <xdr:nvCxnSpPr>
        <xdr:cNvPr id="424" name="直線コネクタ 423"/>
        <xdr:cNvCxnSpPr/>
      </xdr:nvCxnSpPr>
      <xdr:spPr>
        <a:xfrm>
          <a:off x="2908300" y="1739918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121738</xdr:rowOff>
    </xdr:from>
    <xdr:to>
      <xdr:col>10</xdr:col>
      <xdr:colOff>165100</xdr:colOff>
      <xdr:row>101</xdr:row>
      <xdr:rowOff>51888</xdr:rowOff>
    </xdr:to>
    <xdr:sp macro="" textlink="">
      <xdr:nvSpPr>
        <xdr:cNvPr id="425" name="楕円 424"/>
        <xdr:cNvSpPr/>
      </xdr:nvSpPr>
      <xdr:spPr>
        <a:xfrm>
          <a:off x="1968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1088</xdr:rowOff>
    </xdr:from>
    <xdr:to>
      <xdr:col>15</xdr:col>
      <xdr:colOff>50800</xdr:colOff>
      <xdr:row>101</xdr:row>
      <xdr:rowOff>82731</xdr:rowOff>
    </xdr:to>
    <xdr:cxnSp macro="">
      <xdr:nvCxnSpPr>
        <xdr:cNvPr id="426" name="直線コネクタ 425"/>
        <xdr:cNvCxnSpPr/>
      </xdr:nvCxnSpPr>
      <xdr:spPr>
        <a:xfrm>
          <a:off x="2019300" y="1731753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40095</xdr:rowOff>
    </xdr:from>
    <xdr:to>
      <xdr:col>6</xdr:col>
      <xdr:colOff>38100</xdr:colOff>
      <xdr:row>100</xdr:row>
      <xdr:rowOff>141695</xdr:rowOff>
    </xdr:to>
    <xdr:sp macro="" textlink="">
      <xdr:nvSpPr>
        <xdr:cNvPr id="427" name="楕円 426"/>
        <xdr:cNvSpPr/>
      </xdr:nvSpPr>
      <xdr:spPr>
        <a:xfrm>
          <a:off x="107950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90895</xdr:rowOff>
    </xdr:from>
    <xdr:to>
      <xdr:col>10</xdr:col>
      <xdr:colOff>114300</xdr:colOff>
      <xdr:row>101</xdr:row>
      <xdr:rowOff>1088</xdr:rowOff>
    </xdr:to>
    <xdr:cxnSp macro="">
      <xdr:nvCxnSpPr>
        <xdr:cNvPr id="428" name="直線コネクタ 427"/>
        <xdr:cNvCxnSpPr/>
      </xdr:nvCxnSpPr>
      <xdr:spPr>
        <a:xfrm>
          <a:off x="1130300" y="1723589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87103</xdr:rowOff>
    </xdr:from>
    <xdr:ext cx="405111" cy="259045"/>
    <xdr:sp macro="" textlink="">
      <xdr:nvSpPr>
        <xdr:cNvPr id="429" name="n_1aveValue【港湾・漁港】&#10;有形固定資産減価償却率"/>
        <xdr:cNvSpPr txBox="1"/>
      </xdr:nvSpPr>
      <xdr:spPr>
        <a:xfrm>
          <a:off x="35820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18522</xdr:rowOff>
    </xdr:from>
    <xdr:ext cx="405111" cy="259045"/>
    <xdr:sp macro="" textlink="">
      <xdr:nvSpPr>
        <xdr:cNvPr id="430" name="n_2aveValue【港湾・漁港】&#10;有形固定資産減価償却率"/>
        <xdr:cNvSpPr txBox="1"/>
      </xdr:nvSpPr>
      <xdr:spPr>
        <a:xfrm>
          <a:off x="2705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5459</xdr:rowOff>
    </xdr:from>
    <xdr:ext cx="405111" cy="259045"/>
    <xdr:sp macro="" textlink="">
      <xdr:nvSpPr>
        <xdr:cNvPr id="431" name="n_3aveValue【港湾・漁港】&#10;有形固定資産減価償却率"/>
        <xdr:cNvSpPr txBox="1"/>
      </xdr:nvSpPr>
      <xdr:spPr>
        <a:xfrm>
          <a:off x="1816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21789</xdr:rowOff>
    </xdr:from>
    <xdr:ext cx="405111" cy="259045"/>
    <xdr:sp macro="" textlink="">
      <xdr:nvSpPr>
        <xdr:cNvPr id="432" name="n_4aveValue【港湾・漁港】&#10;有形固定資産減価償却率"/>
        <xdr:cNvSpPr txBox="1"/>
      </xdr:nvSpPr>
      <xdr:spPr>
        <a:xfrm>
          <a:off x="927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55353</xdr:rowOff>
    </xdr:from>
    <xdr:ext cx="405111" cy="259045"/>
    <xdr:sp macro="" textlink="">
      <xdr:nvSpPr>
        <xdr:cNvPr id="433" name="n_1mainValue【港湾・漁港】&#10;有形固定資産減価償却率"/>
        <xdr:cNvSpPr txBox="1"/>
      </xdr:nvSpPr>
      <xdr:spPr>
        <a:xfrm>
          <a:off x="35820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150058</xdr:rowOff>
    </xdr:from>
    <xdr:ext cx="405111" cy="259045"/>
    <xdr:sp macro="" textlink="">
      <xdr:nvSpPr>
        <xdr:cNvPr id="434" name="n_2mainValue【港湾・漁港】&#10;有形固定資産減価償却率"/>
        <xdr:cNvSpPr txBox="1"/>
      </xdr:nvSpPr>
      <xdr:spPr>
        <a:xfrm>
          <a:off x="2705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68415</xdr:rowOff>
    </xdr:from>
    <xdr:ext cx="405111" cy="259045"/>
    <xdr:sp macro="" textlink="">
      <xdr:nvSpPr>
        <xdr:cNvPr id="435" name="n_3mainValue【港湾・漁港】&#10;有形固定資産減価償却率"/>
        <xdr:cNvSpPr txBox="1"/>
      </xdr:nvSpPr>
      <xdr:spPr>
        <a:xfrm>
          <a:off x="1816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158222</xdr:rowOff>
    </xdr:from>
    <xdr:ext cx="340478" cy="259045"/>
    <xdr:sp macro="" textlink="">
      <xdr:nvSpPr>
        <xdr:cNvPr id="436" name="n_4mainValue【港湾・漁港】&#10;有形固定資産減価償却率"/>
        <xdr:cNvSpPr txBox="1"/>
      </xdr:nvSpPr>
      <xdr:spPr>
        <a:xfrm>
          <a:off x="960061" y="169603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153896</xdr:rowOff>
    </xdr:from>
    <xdr:to>
      <xdr:col>54</xdr:col>
      <xdr:colOff>189865</xdr:colOff>
      <xdr:row>108</xdr:row>
      <xdr:rowOff>75904</xdr:rowOff>
    </xdr:to>
    <xdr:cxnSp macro="">
      <xdr:nvCxnSpPr>
        <xdr:cNvPr id="458" name="直線コネクタ 457"/>
        <xdr:cNvCxnSpPr/>
      </xdr:nvCxnSpPr>
      <xdr:spPr>
        <a:xfrm flipV="1">
          <a:off x="10476865" y="17127446"/>
          <a:ext cx="0" cy="146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79731</xdr:rowOff>
    </xdr:from>
    <xdr:ext cx="378565" cy="259045"/>
    <xdr:sp macro="" textlink="">
      <xdr:nvSpPr>
        <xdr:cNvPr id="459" name="【港湾・漁港】&#10;一人当たり有形固定資産（償却資産）額最小値テキスト"/>
        <xdr:cNvSpPr txBox="1"/>
      </xdr:nvSpPr>
      <xdr:spPr>
        <a:xfrm>
          <a:off x="10515600" y="185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75904</xdr:rowOff>
    </xdr:from>
    <xdr:to>
      <xdr:col>55</xdr:col>
      <xdr:colOff>88900</xdr:colOff>
      <xdr:row>108</xdr:row>
      <xdr:rowOff>75904</xdr:rowOff>
    </xdr:to>
    <xdr:cxnSp macro="">
      <xdr:nvCxnSpPr>
        <xdr:cNvPr id="460" name="直線コネクタ 459"/>
        <xdr:cNvCxnSpPr/>
      </xdr:nvCxnSpPr>
      <xdr:spPr>
        <a:xfrm>
          <a:off x="10388600" y="1859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100573</xdr:rowOff>
    </xdr:from>
    <xdr:ext cx="690189" cy="259045"/>
    <xdr:sp macro="" textlink="">
      <xdr:nvSpPr>
        <xdr:cNvPr id="461" name="【港湾・漁港】&#10;一人当たり有形固定資産（償却資産）額最大値テキスト"/>
        <xdr:cNvSpPr txBox="1"/>
      </xdr:nvSpPr>
      <xdr:spPr>
        <a:xfrm>
          <a:off x="10515600" y="1690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153896</xdr:rowOff>
    </xdr:from>
    <xdr:to>
      <xdr:col>55</xdr:col>
      <xdr:colOff>88900</xdr:colOff>
      <xdr:row>99</xdr:row>
      <xdr:rowOff>153896</xdr:rowOff>
    </xdr:to>
    <xdr:cxnSp macro="">
      <xdr:nvCxnSpPr>
        <xdr:cNvPr id="462" name="直線コネクタ 461"/>
        <xdr:cNvCxnSpPr/>
      </xdr:nvCxnSpPr>
      <xdr:spPr>
        <a:xfrm>
          <a:off x="10388600" y="1712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76192</xdr:rowOff>
    </xdr:from>
    <xdr:ext cx="599010" cy="259045"/>
    <xdr:sp macro="" textlink="">
      <xdr:nvSpPr>
        <xdr:cNvPr id="463" name="【港湾・漁港】&#10;一人当たり有形固定資産（償却資産）額平均値テキスト"/>
        <xdr:cNvSpPr txBox="1"/>
      </xdr:nvSpPr>
      <xdr:spPr>
        <a:xfrm>
          <a:off x="10515600" y="18078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53315</xdr:rowOff>
    </xdr:from>
    <xdr:to>
      <xdr:col>55</xdr:col>
      <xdr:colOff>50800</xdr:colOff>
      <xdr:row>106</xdr:row>
      <xdr:rowOff>154915</xdr:rowOff>
    </xdr:to>
    <xdr:sp macro="" textlink="">
      <xdr:nvSpPr>
        <xdr:cNvPr id="464" name="フローチャート: 判断 463"/>
        <xdr:cNvSpPr/>
      </xdr:nvSpPr>
      <xdr:spPr>
        <a:xfrm>
          <a:off x="10426700" y="182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40106</xdr:rowOff>
    </xdr:from>
    <xdr:to>
      <xdr:col>50</xdr:col>
      <xdr:colOff>165100</xdr:colOff>
      <xdr:row>106</xdr:row>
      <xdr:rowOff>141706</xdr:rowOff>
    </xdr:to>
    <xdr:sp macro="" textlink="">
      <xdr:nvSpPr>
        <xdr:cNvPr id="465" name="フローチャート: 判断 464"/>
        <xdr:cNvSpPr/>
      </xdr:nvSpPr>
      <xdr:spPr>
        <a:xfrm>
          <a:off x="9588500" y="1821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159658</xdr:rowOff>
    </xdr:from>
    <xdr:to>
      <xdr:col>46</xdr:col>
      <xdr:colOff>38100</xdr:colOff>
      <xdr:row>106</xdr:row>
      <xdr:rowOff>89808</xdr:rowOff>
    </xdr:to>
    <xdr:sp macro="" textlink="">
      <xdr:nvSpPr>
        <xdr:cNvPr id="466" name="フローチャート: 判断 465"/>
        <xdr:cNvSpPr/>
      </xdr:nvSpPr>
      <xdr:spPr>
        <a:xfrm>
          <a:off x="8699500" y="181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20171</xdr:rowOff>
    </xdr:from>
    <xdr:to>
      <xdr:col>41</xdr:col>
      <xdr:colOff>101600</xdr:colOff>
      <xdr:row>106</xdr:row>
      <xdr:rowOff>121771</xdr:rowOff>
    </xdr:to>
    <xdr:sp macro="" textlink="">
      <xdr:nvSpPr>
        <xdr:cNvPr id="467" name="フローチャート: 判断 466"/>
        <xdr:cNvSpPr/>
      </xdr:nvSpPr>
      <xdr:spPr>
        <a:xfrm>
          <a:off x="7810500" y="1819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66368</xdr:rowOff>
    </xdr:from>
    <xdr:to>
      <xdr:col>36</xdr:col>
      <xdr:colOff>165100</xdr:colOff>
      <xdr:row>106</xdr:row>
      <xdr:rowOff>167968</xdr:rowOff>
    </xdr:to>
    <xdr:sp macro="" textlink="">
      <xdr:nvSpPr>
        <xdr:cNvPr id="468" name="フローチャート: 判断 467"/>
        <xdr:cNvSpPr/>
      </xdr:nvSpPr>
      <xdr:spPr>
        <a:xfrm>
          <a:off x="6921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17850</xdr:rowOff>
    </xdr:from>
    <xdr:to>
      <xdr:col>55</xdr:col>
      <xdr:colOff>50800</xdr:colOff>
      <xdr:row>108</xdr:row>
      <xdr:rowOff>119450</xdr:rowOff>
    </xdr:to>
    <xdr:sp macro="" textlink="">
      <xdr:nvSpPr>
        <xdr:cNvPr id="474" name="楕円 473"/>
        <xdr:cNvSpPr/>
      </xdr:nvSpPr>
      <xdr:spPr>
        <a:xfrm>
          <a:off x="10426700" y="185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104227</xdr:rowOff>
    </xdr:from>
    <xdr:ext cx="534377" cy="259045"/>
    <xdr:sp macro="" textlink="">
      <xdr:nvSpPr>
        <xdr:cNvPr id="475" name="【港湾・漁港】&#10;一人当たり有形固定資産（償却資産）額該当値テキスト"/>
        <xdr:cNvSpPr txBox="1"/>
      </xdr:nvSpPr>
      <xdr:spPr>
        <a:xfrm>
          <a:off x="10515600" y="184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17867</xdr:rowOff>
    </xdr:from>
    <xdr:to>
      <xdr:col>50</xdr:col>
      <xdr:colOff>165100</xdr:colOff>
      <xdr:row>108</xdr:row>
      <xdr:rowOff>119467</xdr:rowOff>
    </xdr:to>
    <xdr:sp macro="" textlink="">
      <xdr:nvSpPr>
        <xdr:cNvPr id="476" name="楕円 475"/>
        <xdr:cNvSpPr/>
      </xdr:nvSpPr>
      <xdr:spPr>
        <a:xfrm>
          <a:off x="9588500" y="18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68650</xdr:rowOff>
    </xdr:from>
    <xdr:to>
      <xdr:col>55</xdr:col>
      <xdr:colOff>0</xdr:colOff>
      <xdr:row>108</xdr:row>
      <xdr:rowOff>68667</xdr:rowOff>
    </xdr:to>
    <xdr:cxnSp macro="">
      <xdr:nvCxnSpPr>
        <xdr:cNvPr id="477" name="直線コネクタ 476"/>
        <xdr:cNvCxnSpPr/>
      </xdr:nvCxnSpPr>
      <xdr:spPr>
        <a:xfrm flipV="1">
          <a:off x="9639300" y="18585250"/>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18148</xdr:rowOff>
    </xdr:from>
    <xdr:to>
      <xdr:col>46</xdr:col>
      <xdr:colOff>38100</xdr:colOff>
      <xdr:row>108</xdr:row>
      <xdr:rowOff>119748</xdr:rowOff>
    </xdr:to>
    <xdr:sp macro="" textlink="">
      <xdr:nvSpPr>
        <xdr:cNvPr id="478" name="楕円 477"/>
        <xdr:cNvSpPr/>
      </xdr:nvSpPr>
      <xdr:spPr>
        <a:xfrm>
          <a:off x="8699500" y="185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68667</xdr:rowOff>
    </xdr:from>
    <xdr:to>
      <xdr:col>50</xdr:col>
      <xdr:colOff>114300</xdr:colOff>
      <xdr:row>108</xdr:row>
      <xdr:rowOff>68948</xdr:rowOff>
    </xdr:to>
    <xdr:cxnSp macro="">
      <xdr:nvCxnSpPr>
        <xdr:cNvPr id="479" name="直線コネクタ 478"/>
        <xdr:cNvCxnSpPr/>
      </xdr:nvCxnSpPr>
      <xdr:spPr>
        <a:xfrm flipV="1">
          <a:off x="8750300" y="18585267"/>
          <a:ext cx="8890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18306</xdr:rowOff>
    </xdr:from>
    <xdr:to>
      <xdr:col>41</xdr:col>
      <xdr:colOff>101600</xdr:colOff>
      <xdr:row>108</xdr:row>
      <xdr:rowOff>119906</xdr:rowOff>
    </xdr:to>
    <xdr:sp macro="" textlink="">
      <xdr:nvSpPr>
        <xdr:cNvPr id="480" name="楕円 479"/>
        <xdr:cNvSpPr/>
      </xdr:nvSpPr>
      <xdr:spPr>
        <a:xfrm>
          <a:off x="7810500" y="185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68948</xdr:rowOff>
    </xdr:from>
    <xdr:to>
      <xdr:col>45</xdr:col>
      <xdr:colOff>177800</xdr:colOff>
      <xdr:row>108</xdr:row>
      <xdr:rowOff>69106</xdr:rowOff>
    </xdr:to>
    <xdr:cxnSp macro="">
      <xdr:nvCxnSpPr>
        <xdr:cNvPr id="481" name="直線コネクタ 480"/>
        <xdr:cNvCxnSpPr/>
      </xdr:nvCxnSpPr>
      <xdr:spPr>
        <a:xfrm flipV="1">
          <a:off x="7861300" y="18585548"/>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18427</xdr:rowOff>
    </xdr:from>
    <xdr:to>
      <xdr:col>36</xdr:col>
      <xdr:colOff>165100</xdr:colOff>
      <xdr:row>108</xdr:row>
      <xdr:rowOff>120027</xdr:rowOff>
    </xdr:to>
    <xdr:sp macro="" textlink="">
      <xdr:nvSpPr>
        <xdr:cNvPr id="482" name="楕円 481"/>
        <xdr:cNvSpPr/>
      </xdr:nvSpPr>
      <xdr:spPr>
        <a:xfrm>
          <a:off x="6921500" y="185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69106</xdr:rowOff>
    </xdr:from>
    <xdr:to>
      <xdr:col>41</xdr:col>
      <xdr:colOff>50800</xdr:colOff>
      <xdr:row>108</xdr:row>
      <xdr:rowOff>69227</xdr:rowOff>
    </xdr:to>
    <xdr:cxnSp macro="">
      <xdr:nvCxnSpPr>
        <xdr:cNvPr id="483" name="直線コネクタ 482"/>
        <xdr:cNvCxnSpPr/>
      </xdr:nvCxnSpPr>
      <xdr:spPr>
        <a:xfrm flipV="1">
          <a:off x="6972300" y="18585706"/>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158233</xdr:rowOff>
    </xdr:from>
    <xdr:ext cx="599010" cy="259045"/>
    <xdr:sp macro="" textlink="">
      <xdr:nvSpPr>
        <xdr:cNvPr id="484" name="n_1aveValue【港湾・漁港】&#10;一人当たり有形固定資産（償却資産）額"/>
        <xdr:cNvSpPr txBox="1"/>
      </xdr:nvSpPr>
      <xdr:spPr>
        <a:xfrm>
          <a:off x="9327095" y="1798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106335</xdr:rowOff>
    </xdr:from>
    <xdr:ext cx="599010" cy="259045"/>
    <xdr:sp macro="" textlink="">
      <xdr:nvSpPr>
        <xdr:cNvPr id="485" name="n_2aveValue【港湾・漁港】&#10;一人当たり有形固定資産（償却資産）額"/>
        <xdr:cNvSpPr txBox="1"/>
      </xdr:nvSpPr>
      <xdr:spPr>
        <a:xfrm>
          <a:off x="8450795" y="1793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138298</xdr:rowOff>
    </xdr:from>
    <xdr:ext cx="599010" cy="259045"/>
    <xdr:sp macro="" textlink="">
      <xdr:nvSpPr>
        <xdr:cNvPr id="486" name="n_3aveValue【港湾・漁港】&#10;一人当たり有形固定資産（償却資産）額"/>
        <xdr:cNvSpPr txBox="1"/>
      </xdr:nvSpPr>
      <xdr:spPr>
        <a:xfrm>
          <a:off x="7561795" y="179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13045</xdr:rowOff>
    </xdr:from>
    <xdr:ext cx="599010" cy="259045"/>
    <xdr:sp macro="" textlink="">
      <xdr:nvSpPr>
        <xdr:cNvPr id="487" name="n_4aveValue【港湾・漁港】&#10;一人当たり有形固定資産（償却資産）額"/>
        <xdr:cNvSpPr txBox="1"/>
      </xdr:nvSpPr>
      <xdr:spPr>
        <a:xfrm>
          <a:off x="6672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110594</xdr:rowOff>
    </xdr:from>
    <xdr:ext cx="534377" cy="259045"/>
    <xdr:sp macro="" textlink="">
      <xdr:nvSpPr>
        <xdr:cNvPr id="488" name="n_1mainValue【港湾・漁港】&#10;一人当たり有形固定資産（償却資産）額"/>
        <xdr:cNvSpPr txBox="1"/>
      </xdr:nvSpPr>
      <xdr:spPr>
        <a:xfrm>
          <a:off x="9359411" y="186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110875</xdr:rowOff>
    </xdr:from>
    <xdr:ext cx="534377" cy="259045"/>
    <xdr:sp macro="" textlink="">
      <xdr:nvSpPr>
        <xdr:cNvPr id="489" name="n_2mainValue【港湾・漁港】&#10;一人当たり有形固定資産（償却資産）額"/>
        <xdr:cNvSpPr txBox="1"/>
      </xdr:nvSpPr>
      <xdr:spPr>
        <a:xfrm>
          <a:off x="8483111" y="1862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111033</xdr:rowOff>
    </xdr:from>
    <xdr:ext cx="534377" cy="259045"/>
    <xdr:sp macro="" textlink="">
      <xdr:nvSpPr>
        <xdr:cNvPr id="490" name="n_3mainValue【港湾・漁港】&#10;一人当たり有形固定資産（償却資産）額"/>
        <xdr:cNvSpPr txBox="1"/>
      </xdr:nvSpPr>
      <xdr:spPr>
        <a:xfrm>
          <a:off x="7594111" y="186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111154</xdr:rowOff>
    </xdr:from>
    <xdr:ext cx="534377" cy="259045"/>
    <xdr:sp macro="" textlink="">
      <xdr:nvSpPr>
        <xdr:cNvPr id="491" name="n_4mainValue【港湾・漁港】&#10;一人当たり有形固定資産（償却資産）額"/>
        <xdr:cNvSpPr txBox="1"/>
      </xdr:nvSpPr>
      <xdr:spPr>
        <a:xfrm>
          <a:off x="6705111" y="1862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516" name="直線コネクタ 515"/>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519"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520" name="直線コネクタ 519"/>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521" name="【認定こども園・幼稚園・保育所】&#10;有形固定資産減価償却率平均値テキスト"/>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22" name="フローチャート: 判断 521"/>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3" name="フローチャート: 判断 522"/>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524" name="フローチャート: 判断 523"/>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525" name="フローチャート: 判断 524"/>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526" name="フローチャート: 判断 525"/>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32" name="楕円 531"/>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59072</xdr:rowOff>
    </xdr:from>
    <xdr:ext cx="405111" cy="259045"/>
    <xdr:sp macro="" textlink="">
      <xdr:nvSpPr>
        <xdr:cNvPr id="533" name="【認定こども園・幼稚園・保育所】&#10;有形固定資産減価償却率該当値テキスト"/>
        <xdr:cNvSpPr txBox="1"/>
      </xdr:nvSpPr>
      <xdr:spPr>
        <a:xfrm>
          <a:off x="16357600"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534" name="楕円 533"/>
        <xdr:cNvSpPr/>
      </xdr:nvSpPr>
      <xdr:spPr>
        <a:xfrm>
          <a:off x="15430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127635</xdr:rowOff>
    </xdr:from>
    <xdr:to>
      <xdr:col>85</xdr:col>
      <xdr:colOff>127000</xdr:colOff>
      <xdr:row>37</xdr:row>
      <xdr:rowOff>131445</xdr:rowOff>
    </xdr:to>
    <xdr:cxnSp macro="">
      <xdr:nvCxnSpPr>
        <xdr:cNvPr id="535" name="直線コネクタ 534"/>
        <xdr:cNvCxnSpPr/>
      </xdr:nvCxnSpPr>
      <xdr:spPr>
        <a:xfrm>
          <a:off x="15481300" y="6128385"/>
          <a:ext cx="8382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536" name="楕円 535"/>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37</xdr:row>
      <xdr:rowOff>47625</xdr:rowOff>
    </xdr:to>
    <xdr:cxnSp macro="">
      <xdr:nvCxnSpPr>
        <xdr:cNvPr id="537" name="直線コネクタ 536"/>
        <xdr:cNvCxnSpPr/>
      </xdr:nvCxnSpPr>
      <xdr:spPr>
        <a:xfrm flipV="1">
          <a:off x="14592300" y="612838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538" name="楕円 537"/>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37</xdr:row>
      <xdr:rowOff>47625</xdr:rowOff>
    </xdr:to>
    <xdr:cxnSp macro="">
      <xdr:nvCxnSpPr>
        <xdr:cNvPr id="539" name="直線コネクタ 538"/>
        <xdr:cNvCxnSpPr/>
      </xdr:nvCxnSpPr>
      <xdr:spPr>
        <a:xfrm>
          <a:off x="13703300" y="62941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168275</xdr:rowOff>
    </xdr:from>
    <xdr:to>
      <xdr:col>67</xdr:col>
      <xdr:colOff>101600</xdr:colOff>
      <xdr:row>37</xdr:row>
      <xdr:rowOff>98425</xdr:rowOff>
    </xdr:to>
    <xdr:sp macro="" textlink="">
      <xdr:nvSpPr>
        <xdr:cNvPr id="540" name="楕円 539"/>
        <xdr:cNvSpPr/>
      </xdr:nvSpPr>
      <xdr:spPr>
        <a:xfrm>
          <a:off x="12763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37</xdr:row>
      <xdr:rowOff>47625</xdr:rowOff>
    </xdr:to>
    <xdr:cxnSp macro="">
      <xdr:nvCxnSpPr>
        <xdr:cNvPr id="541" name="直線コネクタ 540"/>
        <xdr:cNvCxnSpPr/>
      </xdr:nvCxnSpPr>
      <xdr:spPr>
        <a:xfrm flipV="1">
          <a:off x="12814300" y="62941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542" name="n_1aveValue【認定こども園・幼稚園・保育所】&#10;有形固定資産減価償却率"/>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543" name="n_2aveValue【認定こども園・幼稚園・保育所】&#10;有形固定資産減価償却率"/>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169562</xdr:rowOff>
    </xdr:from>
    <xdr:ext cx="405111" cy="259045"/>
    <xdr:sp macro="" textlink="">
      <xdr:nvSpPr>
        <xdr:cNvPr id="544" name="n_3aveValue【認定こども園・幼稚園・保育所】&#10;有形固定資産減価償却率"/>
        <xdr:cNvSpPr txBox="1"/>
      </xdr:nvSpPr>
      <xdr:spPr>
        <a:xfrm>
          <a:off x="13500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45" name="n_4ave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23512</xdr:rowOff>
    </xdr:from>
    <xdr:ext cx="405111" cy="259045"/>
    <xdr:sp macro="" textlink="">
      <xdr:nvSpPr>
        <xdr:cNvPr id="546" name="n_1mainValue【認定こども園・幼稚園・保育所】&#10;有形固定資産減価償却率"/>
        <xdr:cNvSpPr txBox="1"/>
      </xdr:nvSpPr>
      <xdr:spPr>
        <a:xfrm>
          <a:off x="152660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547" name="n_2mainValue【認定こども園・幼稚園・保育所】&#10;有形固定資産減価償却率"/>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548" name="n_3mainValue【認定こども園・幼稚園・保育所】&#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549" name="n_4main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571" name="直線コネクタ 570"/>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572"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573" name="直線コネクタ 572"/>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574"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575" name="直線コネクタ 574"/>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576" name="【認定こども園・幼稚園・保育所】&#10;一人当たり面積平均値テキスト"/>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77" name="フローチャート: 判断 576"/>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578" name="フローチャート: 判断 577"/>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79" name="フローチャート: 判断 578"/>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580" name="フローチャート: 判断 579"/>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581" name="フローチャート: 判断 580"/>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154787</xdr:rowOff>
    </xdr:from>
    <xdr:to>
      <xdr:col>116</xdr:col>
      <xdr:colOff>114300</xdr:colOff>
      <xdr:row>40</xdr:row>
      <xdr:rowOff>84937</xdr:rowOff>
    </xdr:to>
    <xdr:sp macro="" textlink="">
      <xdr:nvSpPr>
        <xdr:cNvPr id="587" name="楕円 586"/>
        <xdr:cNvSpPr/>
      </xdr:nvSpPr>
      <xdr:spPr>
        <a:xfrm>
          <a:off x="221107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133214</xdr:rowOff>
    </xdr:from>
    <xdr:ext cx="469744" cy="259045"/>
    <xdr:sp macro="" textlink="">
      <xdr:nvSpPr>
        <xdr:cNvPr id="588" name="【認定こども園・幼稚園・保育所】&#10;一人当たり面積該当値テキスト"/>
        <xdr:cNvSpPr txBox="1"/>
      </xdr:nvSpPr>
      <xdr:spPr>
        <a:xfrm>
          <a:off x="22199600" y="6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161189</xdr:rowOff>
    </xdr:from>
    <xdr:to>
      <xdr:col>112</xdr:col>
      <xdr:colOff>38100</xdr:colOff>
      <xdr:row>40</xdr:row>
      <xdr:rowOff>91339</xdr:rowOff>
    </xdr:to>
    <xdr:sp macro="" textlink="">
      <xdr:nvSpPr>
        <xdr:cNvPr id="589" name="楕円 588"/>
        <xdr:cNvSpPr/>
      </xdr:nvSpPr>
      <xdr:spPr>
        <a:xfrm>
          <a:off x="212725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34137</xdr:rowOff>
    </xdr:from>
    <xdr:to>
      <xdr:col>116</xdr:col>
      <xdr:colOff>63500</xdr:colOff>
      <xdr:row>40</xdr:row>
      <xdr:rowOff>40539</xdr:rowOff>
    </xdr:to>
    <xdr:cxnSp macro="">
      <xdr:nvCxnSpPr>
        <xdr:cNvPr id="590" name="直線コネクタ 589"/>
        <xdr:cNvCxnSpPr/>
      </xdr:nvCxnSpPr>
      <xdr:spPr>
        <a:xfrm flipV="1">
          <a:off x="21323300" y="6892137"/>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165760</xdr:rowOff>
    </xdr:from>
    <xdr:to>
      <xdr:col>107</xdr:col>
      <xdr:colOff>101600</xdr:colOff>
      <xdr:row>40</xdr:row>
      <xdr:rowOff>95910</xdr:rowOff>
    </xdr:to>
    <xdr:sp macro="" textlink="">
      <xdr:nvSpPr>
        <xdr:cNvPr id="591" name="楕円 590"/>
        <xdr:cNvSpPr/>
      </xdr:nvSpPr>
      <xdr:spPr>
        <a:xfrm>
          <a:off x="20383500" y="68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40539</xdr:rowOff>
    </xdr:from>
    <xdr:to>
      <xdr:col>111</xdr:col>
      <xdr:colOff>177800</xdr:colOff>
      <xdr:row>40</xdr:row>
      <xdr:rowOff>45110</xdr:rowOff>
    </xdr:to>
    <xdr:cxnSp macro="">
      <xdr:nvCxnSpPr>
        <xdr:cNvPr id="592" name="直線コネクタ 591"/>
        <xdr:cNvCxnSpPr/>
      </xdr:nvCxnSpPr>
      <xdr:spPr>
        <a:xfrm flipV="1">
          <a:off x="20434300" y="689853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66548</xdr:rowOff>
    </xdr:from>
    <xdr:to>
      <xdr:col>102</xdr:col>
      <xdr:colOff>165100</xdr:colOff>
      <xdr:row>40</xdr:row>
      <xdr:rowOff>168148</xdr:rowOff>
    </xdr:to>
    <xdr:sp macro="" textlink="">
      <xdr:nvSpPr>
        <xdr:cNvPr id="593" name="楕円 592"/>
        <xdr:cNvSpPr/>
      </xdr:nvSpPr>
      <xdr:spPr>
        <a:xfrm>
          <a:off x="19494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45110</xdr:rowOff>
    </xdr:from>
    <xdr:to>
      <xdr:col>107</xdr:col>
      <xdr:colOff>50800</xdr:colOff>
      <xdr:row>40</xdr:row>
      <xdr:rowOff>117348</xdr:rowOff>
    </xdr:to>
    <xdr:cxnSp macro="">
      <xdr:nvCxnSpPr>
        <xdr:cNvPr id="594" name="直線コネクタ 593"/>
        <xdr:cNvCxnSpPr/>
      </xdr:nvCxnSpPr>
      <xdr:spPr>
        <a:xfrm flipV="1">
          <a:off x="19545300" y="6903110"/>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4369</xdr:rowOff>
    </xdr:from>
    <xdr:to>
      <xdr:col>98</xdr:col>
      <xdr:colOff>38100</xdr:colOff>
      <xdr:row>40</xdr:row>
      <xdr:rowOff>105969</xdr:rowOff>
    </xdr:to>
    <xdr:sp macro="" textlink="">
      <xdr:nvSpPr>
        <xdr:cNvPr id="595" name="楕円 594"/>
        <xdr:cNvSpPr/>
      </xdr:nvSpPr>
      <xdr:spPr>
        <a:xfrm>
          <a:off x="18605500" y="68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55169</xdr:rowOff>
    </xdr:from>
    <xdr:to>
      <xdr:col>102</xdr:col>
      <xdr:colOff>114300</xdr:colOff>
      <xdr:row>40</xdr:row>
      <xdr:rowOff>117348</xdr:rowOff>
    </xdr:to>
    <xdr:cxnSp macro="">
      <xdr:nvCxnSpPr>
        <xdr:cNvPr id="596" name="直線コネクタ 595"/>
        <xdr:cNvCxnSpPr/>
      </xdr:nvCxnSpPr>
      <xdr:spPr>
        <a:xfrm>
          <a:off x="18656300" y="691316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597" name="n_1aveValue【認定こども園・幼稚園・保育所】&#10;一人当たり面積"/>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98" name="n_2ave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599" name="n_3aveValue【認定こども園・幼稚園・保育所】&#10;一人当たり面積"/>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600" name="n_4aveValue【認定こども園・幼稚園・保育所】&#10;一人当たり面積"/>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82466</xdr:rowOff>
    </xdr:from>
    <xdr:ext cx="469744" cy="259045"/>
    <xdr:sp macro="" textlink="">
      <xdr:nvSpPr>
        <xdr:cNvPr id="601" name="n_1mainValue【認定こども園・幼稚園・保育所】&#10;一人当たり面積"/>
        <xdr:cNvSpPr txBox="1"/>
      </xdr:nvSpPr>
      <xdr:spPr>
        <a:xfrm>
          <a:off x="21075727" y="69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112437</xdr:rowOff>
    </xdr:from>
    <xdr:ext cx="469744" cy="259045"/>
    <xdr:sp macro="" textlink="">
      <xdr:nvSpPr>
        <xdr:cNvPr id="602" name="n_2mainValue【認定こども園・幼稚園・保育所】&#10;一人当たり面積"/>
        <xdr:cNvSpPr txBox="1"/>
      </xdr:nvSpPr>
      <xdr:spPr>
        <a:xfrm>
          <a:off x="20199427" y="66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159275</xdr:rowOff>
    </xdr:from>
    <xdr:ext cx="469744" cy="259045"/>
    <xdr:sp macro="" textlink="">
      <xdr:nvSpPr>
        <xdr:cNvPr id="603" name="n_3mainValue【認定こども園・幼稚園・保育所】&#10;一人当たり面積"/>
        <xdr:cNvSpPr txBox="1"/>
      </xdr:nvSpPr>
      <xdr:spPr>
        <a:xfrm>
          <a:off x="19310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122496</xdr:rowOff>
    </xdr:from>
    <xdr:ext cx="469744" cy="259045"/>
    <xdr:sp macro="" textlink="">
      <xdr:nvSpPr>
        <xdr:cNvPr id="604" name="n_4mainValue【認定こども園・幼稚園・保育所】&#10;一人当たり面積"/>
        <xdr:cNvSpPr txBox="1"/>
      </xdr:nvSpPr>
      <xdr:spPr>
        <a:xfrm>
          <a:off x="18421427" y="66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630" name="直線コネクタ 629"/>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631"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632" name="直線コネクタ 631"/>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3"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4" name="直線コネクタ 633"/>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635"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6" name="フローチャート: 判断 635"/>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637" name="フローチャート: 判断 636"/>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638" name="フローチャート: 判断 637"/>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639" name="フローチャート: 判断 638"/>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640" name="フローチャート: 判断 639"/>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115751</xdr:rowOff>
    </xdr:from>
    <xdr:to>
      <xdr:col>85</xdr:col>
      <xdr:colOff>177800</xdr:colOff>
      <xdr:row>63</xdr:row>
      <xdr:rowOff>45901</xdr:rowOff>
    </xdr:to>
    <xdr:sp macro="" textlink="">
      <xdr:nvSpPr>
        <xdr:cNvPr id="646" name="楕円 645"/>
        <xdr:cNvSpPr/>
      </xdr:nvSpPr>
      <xdr:spPr>
        <a:xfrm>
          <a:off x="16268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94178</xdr:rowOff>
    </xdr:from>
    <xdr:ext cx="405111" cy="259045"/>
    <xdr:sp macro="" textlink="">
      <xdr:nvSpPr>
        <xdr:cNvPr id="647" name="【学校施設】&#10;有形固定資産減価償却率該当値テキスト"/>
        <xdr:cNvSpPr txBox="1"/>
      </xdr:nvSpPr>
      <xdr:spPr>
        <a:xfrm>
          <a:off x="16357600"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89626</xdr:rowOff>
    </xdr:from>
    <xdr:to>
      <xdr:col>81</xdr:col>
      <xdr:colOff>101600</xdr:colOff>
      <xdr:row>63</xdr:row>
      <xdr:rowOff>19776</xdr:rowOff>
    </xdr:to>
    <xdr:sp macro="" textlink="">
      <xdr:nvSpPr>
        <xdr:cNvPr id="648" name="楕円 647"/>
        <xdr:cNvSpPr/>
      </xdr:nvSpPr>
      <xdr:spPr>
        <a:xfrm>
          <a:off x="15430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140426</xdr:rowOff>
    </xdr:from>
    <xdr:to>
      <xdr:col>85</xdr:col>
      <xdr:colOff>127000</xdr:colOff>
      <xdr:row>62</xdr:row>
      <xdr:rowOff>166551</xdr:rowOff>
    </xdr:to>
    <xdr:cxnSp macro="">
      <xdr:nvCxnSpPr>
        <xdr:cNvPr id="649" name="直線コネクタ 648"/>
        <xdr:cNvCxnSpPr/>
      </xdr:nvCxnSpPr>
      <xdr:spPr>
        <a:xfrm>
          <a:off x="15481300" y="107703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650" name="楕円 649"/>
        <xdr:cNvSpPr/>
      </xdr:nvSpPr>
      <xdr:spPr>
        <a:xfrm>
          <a:off x="1454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62</xdr:row>
      <xdr:rowOff>140426</xdr:rowOff>
    </xdr:to>
    <xdr:cxnSp macro="">
      <xdr:nvCxnSpPr>
        <xdr:cNvPr id="651" name="直線コネクタ 650"/>
        <xdr:cNvCxnSpPr/>
      </xdr:nvCxnSpPr>
      <xdr:spPr>
        <a:xfrm>
          <a:off x="14592300" y="107474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27577</xdr:rowOff>
    </xdr:from>
    <xdr:to>
      <xdr:col>72</xdr:col>
      <xdr:colOff>38100</xdr:colOff>
      <xdr:row>61</xdr:row>
      <xdr:rowOff>129177</xdr:rowOff>
    </xdr:to>
    <xdr:sp macro="" textlink="">
      <xdr:nvSpPr>
        <xdr:cNvPr id="652" name="楕円 651"/>
        <xdr:cNvSpPr/>
      </xdr:nvSpPr>
      <xdr:spPr>
        <a:xfrm>
          <a:off x="13652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78377</xdr:rowOff>
    </xdr:from>
    <xdr:to>
      <xdr:col>76</xdr:col>
      <xdr:colOff>114300</xdr:colOff>
      <xdr:row>62</xdr:row>
      <xdr:rowOff>117566</xdr:rowOff>
    </xdr:to>
    <xdr:cxnSp macro="">
      <xdr:nvCxnSpPr>
        <xdr:cNvPr id="653" name="直線コネクタ 652"/>
        <xdr:cNvCxnSpPr/>
      </xdr:nvCxnSpPr>
      <xdr:spPr>
        <a:xfrm>
          <a:off x="13703300" y="10536827"/>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30843</xdr:rowOff>
    </xdr:from>
    <xdr:to>
      <xdr:col>67</xdr:col>
      <xdr:colOff>101600</xdr:colOff>
      <xdr:row>62</xdr:row>
      <xdr:rowOff>132443</xdr:rowOff>
    </xdr:to>
    <xdr:sp macro="" textlink="">
      <xdr:nvSpPr>
        <xdr:cNvPr id="654" name="楕円 653"/>
        <xdr:cNvSpPr/>
      </xdr:nvSpPr>
      <xdr:spPr>
        <a:xfrm>
          <a:off x="1276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78377</xdr:rowOff>
    </xdr:from>
    <xdr:to>
      <xdr:col>71</xdr:col>
      <xdr:colOff>177800</xdr:colOff>
      <xdr:row>62</xdr:row>
      <xdr:rowOff>81643</xdr:rowOff>
    </xdr:to>
    <xdr:cxnSp macro="">
      <xdr:nvCxnSpPr>
        <xdr:cNvPr id="655" name="直線コネクタ 654"/>
        <xdr:cNvCxnSpPr/>
      </xdr:nvCxnSpPr>
      <xdr:spPr>
        <a:xfrm flipV="1">
          <a:off x="12814300" y="10536827"/>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656" name="n_1aveValue【学校施設】&#10;有形固定資産減価償却率"/>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657" name="n_2aveValue【学校施設】&#10;有形固定資産減価償却率"/>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658" name="n_3aveValue【学校施設】&#10;有形固定資産減価償却率"/>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659" name="n_4aveValue【学校施設】&#10;有形固定資産減価償却率"/>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10903</xdr:rowOff>
    </xdr:from>
    <xdr:ext cx="405111" cy="259045"/>
    <xdr:sp macro="" textlink="">
      <xdr:nvSpPr>
        <xdr:cNvPr id="660" name="n_1mainValue【学校施設】&#10;有形固定資産減価償却率"/>
        <xdr:cNvSpPr txBox="1"/>
      </xdr:nvSpPr>
      <xdr:spPr>
        <a:xfrm>
          <a:off x="15266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661" name="n_2mainValue【学校施設】&#10;有形固定資産減価償却率"/>
        <xdr:cNvSpPr txBox="1"/>
      </xdr:nvSpPr>
      <xdr:spPr>
        <a:xfrm>
          <a:off x="14389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120304</xdr:rowOff>
    </xdr:from>
    <xdr:ext cx="405111" cy="259045"/>
    <xdr:sp macro="" textlink="">
      <xdr:nvSpPr>
        <xdr:cNvPr id="662" name="n_3mainValue【学校施設】&#10;有形固定資産減価償却率"/>
        <xdr:cNvSpPr txBox="1"/>
      </xdr:nvSpPr>
      <xdr:spPr>
        <a:xfrm>
          <a:off x="13500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123570</xdr:rowOff>
    </xdr:from>
    <xdr:ext cx="405111" cy="259045"/>
    <xdr:sp macro="" textlink="">
      <xdr:nvSpPr>
        <xdr:cNvPr id="663" name="n_4mainValue【学校施設】&#10;有形固定資産減価償却率"/>
        <xdr:cNvSpPr txBox="1"/>
      </xdr:nvSpPr>
      <xdr:spPr>
        <a:xfrm>
          <a:off x="12611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687" name="直線コネクタ 686"/>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688"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689" name="直線コネクタ 688"/>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690"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691" name="直線コネクタ 690"/>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692" name="【学校施設】&#10;一人当たり面積平均値テキスト"/>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693" name="フローチャート: 判断 692"/>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694" name="フローチャート: 判断 693"/>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695" name="フローチャート: 判断 694"/>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696" name="フローチャート: 判断 695"/>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697" name="フローチャート: 判断 696"/>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xdr:rowOff>
    </xdr:from>
    <xdr:to>
      <xdr:col>116</xdr:col>
      <xdr:colOff>114300</xdr:colOff>
      <xdr:row>59</xdr:row>
      <xdr:rowOff>117094</xdr:rowOff>
    </xdr:to>
    <xdr:sp macro="" textlink="">
      <xdr:nvSpPr>
        <xdr:cNvPr id="703" name="楕円 702"/>
        <xdr:cNvSpPr/>
      </xdr:nvSpPr>
      <xdr:spPr>
        <a:xfrm>
          <a:off x="22110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38371</xdr:rowOff>
    </xdr:from>
    <xdr:ext cx="469744" cy="259045"/>
    <xdr:sp macro="" textlink="">
      <xdr:nvSpPr>
        <xdr:cNvPr id="704" name="【学校施設】&#10;一人当たり面積該当値テキスト"/>
        <xdr:cNvSpPr txBox="1"/>
      </xdr:nvSpPr>
      <xdr:spPr>
        <a:xfrm>
          <a:off x="22199600"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34925</xdr:rowOff>
    </xdr:from>
    <xdr:to>
      <xdr:col>112</xdr:col>
      <xdr:colOff>38100</xdr:colOff>
      <xdr:row>59</xdr:row>
      <xdr:rowOff>136525</xdr:rowOff>
    </xdr:to>
    <xdr:sp macro="" textlink="">
      <xdr:nvSpPr>
        <xdr:cNvPr id="705" name="楕円 704"/>
        <xdr:cNvSpPr/>
      </xdr:nvSpPr>
      <xdr:spPr>
        <a:xfrm>
          <a:off x="2127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66294</xdr:rowOff>
    </xdr:from>
    <xdr:to>
      <xdr:col>116</xdr:col>
      <xdr:colOff>63500</xdr:colOff>
      <xdr:row>59</xdr:row>
      <xdr:rowOff>85725</xdr:rowOff>
    </xdr:to>
    <xdr:cxnSp macro="">
      <xdr:nvCxnSpPr>
        <xdr:cNvPr id="706" name="直線コネクタ 705"/>
        <xdr:cNvCxnSpPr/>
      </xdr:nvCxnSpPr>
      <xdr:spPr>
        <a:xfrm flipV="1">
          <a:off x="21323300" y="10181844"/>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49594</xdr:rowOff>
    </xdr:from>
    <xdr:to>
      <xdr:col>107</xdr:col>
      <xdr:colOff>101600</xdr:colOff>
      <xdr:row>59</xdr:row>
      <xdr:rowOff>151194</xdr:rowOff>
    </xdr:to>
    <xdr:sp macro="" textlink="">
      <xdr:nvSpPr>
        <xdr:cNvPr id="707" name="楕円 706"/>
        <xdr:cNvSpPr/>
      </xdr:nvSpPr>
      <xdr:spPr>
        <a:xfrm>
          <a:off x="20383500" y="101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85725</xdr:rowOff>
    </xdr:from>
    <xdr:to>
      <xdr:col>111</xdr:col>
      <xdr:colOff>177800</xdr:colOff>
      <xdr:row>59</xdr:row>
      <xdr:rowOff>100394</xdr:rowOff>
    </xdr:to>
    <xdr:cxnSp macro="">
      <xdr:nvCxnSpPr>
        <xdr:cNvPr id="708" name="直線コネクタ 707"/>
        <xdr:cNvCxnSpPr/>
      </xdr:nvCxnSpPr>
      <xdr:spPr>
        <a:xfrm flipV="1">
          <a:off x="20434300" y="10201275"/>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131318</xdr:rowOff>
    </xdr:from>
    <xdr:to>
      <xdr:col>102</xdr:col>
      <xdr:colOff>165100</xdr:colOff>
      <xdr:row>61</xdr:row>
      <xdr:rowOff>61468</xdr:rowOff>
    </xdr:to>
    <xdr:sp macro="" textlink="">
      <xdr:nvSpPr>
        <xdr:cNvPr id="709" name="楕円 708"/>
        <xdr:cNvSpPr/>
      </xdr:nvSpPr>
      <xdr:spPr>
        <a:xfrm>
          <a:off x="19494500" y="104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100394</xdr:rowOff>
    </xdr:from>
    <xdr:to>
      <xdr:col>107</xdr:col>
      <xdr:colOff>50800</xdr:colOff>
      <xdr:row>61</xdr:row>
      <xdr:rowOff>10668</xdr:rowOff>
    </xdr:to>
    <xdr:cxnSp macro="">
      <xdr:nvCxnSpPr>
        <xdr:cNvPr id="710" name="直線コネクタ 709"/>
        <xdr:cNvCxnSpPr/>
      </xdr:nvCxnSpPr>
      <xdr:spPr>
        <a:xfrm flipV="1">
          <a:off x="19545300" y="10215944"/>
          <a:ext cx="889000" cy="25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81788</xdr:rowOff>
    </xdr:from>
    <xdr:to>
      <xdr:col>98</xdr:col>
      <xdr:colOff>38100</xdr:colOff>
      <xdr:row>60</xdr:row>
      <xdr:rowOff>11938</xdr:rowOff>
    </xdr:to>
    <xdr:sp macro="" textlink="">
      <xdr:nvSpPr>
        <xdr:cNvPr id="711" name="楕円 710"/>
        <xdr:cNvSpPr/>
      </xdr:nvSpPr>
      <xdr:spPr>
        <a:xfrm>
          <a:off x="18605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132588</xdr:rowOff>
    </xdr:from>
    <xdr:to>
      <xdr:col>102</xdr:col>
      <xdr:colOff>114300</xdr:colOff>
      <xdr:row>61</xdr:row>
      <xdr:rowOff>10668</xdr:rowOff>
    </xdr:to>
    <xdr:cxnSp macro="">
      <xdr:nvCxnSpPr>
        <xdr:cNvPr id="712" name="直線コネクタ 711"/>
        <xdr:cNvCxnSpPr/>
      </xdr:nvCxnSpPr>
      <xdr:spPr>
        <a:xfrm>
          <a:off x="18656300" y="10248138"/>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713"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714" name="n_2aveValue【学校施設】&#10;一人当たり面積"/>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715" name="n_3aveValue【学校施設】&#10;一人当たり面積"/>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716" name="n_4aveValue【学校施設】&#10;一人当たり面積"/>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153052</xdr:rowOff>
    </xdr:from>
    <xdr:ext cx="469744" cy="259045"/>
    <xdr:sp macro="" textlink="">
      <xdr:nvSpPr>
        <xdr:cNvPr id="717" name="n_1mainValue【学校施設】&#10;一人当たり面積"/>
        <xdr:cNvSpPr txBox="1"/>
      </xdr:nvSpPr>
      <xdr:spPr>
        <a:xfrm>
          <a:off x="21075727" y="992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167721</xdr:rowOff>
    </xdr:from>
    <xdr:ext cx="469744" cy="259045"/>
    <xdr:sp macro="" textlink="">
      <xdr:nvSpPr>
        <xdr:cNvPr id="718" name="n_2mainValue【学校施設】&#10;一人当たり面積"/>
        <xdr:cNvSpPr txBox="1"/>
      </xdr:nvSpPr>
      <xdr:spPr>
        <a:xfrm>
          <a:off x="20199427" y="994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77995</xdr:rowOff>
    </xdr:from>
    <xdr:ext cx="469744" cy="259045"/>
    <xdr:sp macro="" textlink="">
      <xdr:nvSpPr>
        <xdr:cNvPr id="719" name="n_3mainValue【学校施設】&#10;一人当たり面積"/>
        <xdr:cNvSpPr txBox="1"/>
      </xdr:nvSpPr>
      <xdr:spPr>
        <a:xfrm>
          <a:off x="19310427" y="1019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28465</xdr:rowOff>
    </xdr:from>
    <xdr:ext cx="469744" cy="259045"/>
    <xdr:sp macro="" textlink="">
      <xdr:nvSpPr>
        <xdr:cNvPr id="720" name="n_4mainValue【学校施設】&#10;一人当たり面積"/>
        <xdr:cNvSpPr txBox="1"/>
      </xdr:nvSpPr>
      <xdr:spPr>
        <a:xfrm>
          <a:off x="18421427"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62" name="直線コネクタ 761"/>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65"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66" name="直線コネクタ 765"/>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767" name="【公民館】&#10;有形固定資産減価償却率平均値テキスト"/>
        <xdr:cNvSpPr txBox="1"/>
      </xdr:nvSpPr>
      <xdr:spPr>
        <a:xfrm>
          <a:off x="16357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8" name="フローチャート: 判断 767"/>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69" name="フローチャート: 判断 768"/>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70" name="フローチャート: 判断 769"/>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71" name="フローチャート: 判断 770"/>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2" name="フローチャート: 判断 771"/>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108</xdr:row>
      <xdr:rowOff>156029</xdr:rowOff>
    </xdr:from>
    <xdr:to>
      <xdr:col>67</xdr:col>
      <xdr:colOff>101600</xdr:colOff>
      <xdr:row>109</xdr:row>
      <xdr:rowOff>86179</xdr:rowOff>
    </xdr:to>
    <xdr:sp macro="" textlink="">
      <xdr:nvSpPr>
        <xdr:cNvPr id="778" name="楕円 777"/>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154957</xdr:rowOff>
    </xdr:from>
    <xdr:ext cx="405111" cy="259045"/>
    <xdr:sp macro="" textlink="">
      <xdr:nvSpPr>
        <xdr:cNvPr id="779" name="n_1aveValue【公民館】&#10;有形固定資産減価償却率"/>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80" name="n_2aveValue【公民館】&#10;有形固定資産減価償却率"/>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81" name="n_3aveValue【公民館】&#10;有形固定資産減価償却率"/>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782" name="n_4aveValue【公民館】&#10;有形固定資産減価償却率"/>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83" name="n_4mainValue【公民館】&#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94" name="直線コネクタ 793"/>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95" name="テキスト ボックス 794"/>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6" name="直線コネクタ 7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7" name="テキスト ボックス 7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8" name="直線コネクタ 79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9" name="テキスト ボックス 79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1" name="テキスト ボックス 8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03" name="直線コネクタ 802"/>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04"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05" name="直線コネクタ 804"/>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06"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07" name="直線コネクタ 806"/>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808" name="【公民館】&#10;一人当たり面積平均値テキスト"/>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09" name="フローチャート: 判断 808"/>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10" name="フローチャート: 判断 809"/>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11" name="フローチャート: 判断 810"/>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12" name="フローチャート: 判断 811"/>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13" name="フローチャート: 判断 812"/>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53403</xdr:rowOff>
    </xdr:from>
    <xdr:to>
      <xdr:col>98</xdr:col>
      <xdr:colOff>38100</xdr:colOff>
      <xdr:row>107</xdr:row>
      <xdr:rowOff>155003</xdr:rowOff>
    </xdr:to>
    <xdr:sp macro="" textlink="">
      <xdr:nvSpPr>
        <xdr:cNvPr id="819" name="楕円 818"/>
        <xdr:cNvSpPr/>
      </xdr:nvSpPr>
      <xdr:spPr>
        <a:xfrm>
          <a:off x="18605500" y="183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146384</xdr:rowOff>
    </xdr:from>
    <xdr:ext cx="469744" cy="259045"/>
    <xdr:sp macro="" textlink="">
      <xdr:nvSpPr>
        <xdr:cNvPr id="820" name="n_1aveValue【公民館】&#10;一人当たり面積"/>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21" name="n_2aveValue【公民館】&#10;一人当たり面積"/>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22" name="n_3aveValue【公民館】&#10;一人当たり面積"/>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23"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146130</xdr:rowOff>
    </xdr:from>
    <xdr:ext cx="469744" cy="259045"/>
    <xdr:sp macro="" textlink="">
      <xdr:nvSpPr>
        <xdr:cNvPr id="824" name="n_4mainValue【公民館】&#10;一人当たり面積"/>
        <xdr:cNvSpPr txBox="1"/>
      </xdr:nvSpPr>
      <xdr:spPr>
        <a:xfrm>
          <a:off x="18421427" y="1849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類似団体と比較して特に有形固定資産減価償却率が高くなっている施設は、道路</a:t>
          </a:r>
          <a:r>
            <a:rPr kumimoji="1" lang="ja-JP" altLang="en-US" sz="1100">
              <a:solidFill>
                <a:schemeClr val="dk1"/>
              </a:solidFill>
              <a:effectLst/>
              <a:latin typeface="+mn-lt"/>
              <a:ea typeface="+mn-ea"/>
              <a:cs typeface="+mn-cs"/>
            </a:rPr>
            <a:t>、保育所及び</a:t>
          </a:r>
          <a:r>
            <a:rPr kumimoji="1" lang="ja-JP" altLang="ja-JP" sz="1100">
              <a:solidFill>
                <a:schemeClr val="dk1"/>
              </a:solidFill>
              <a:effectLst/>
              <a:latin typeface="+mn-lt"/>
              <a:ea typeface="+mn-ea"/>
              <a:cs typeface="+mn-cs"/>
            </a:rPr>
            <a:t>学校施設である。また特に低くなっている施設は公営住宅と漁港・湾港である。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保育所は、今後、統合による建設計画があり、将来的に数値の減少が見込まれる。</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は、平成３０年度に個別施設計画を策定して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、施設のあり方を検討し</a:t>
          </a:r>
          <a:r>
            <a:rPr kumimoji="1" lang="ja-JP" altLang="ja-JP" sz="1100">
              <a:solidFill>
                <a:schemeClr val="dk1"/>
              </a:solidFill>
              <a:effectLst/>
              <a:latin typeface="+mn-lt"/>
              <a:ea typeface="+mn-ea"/>
              <a:cs typeface="+mn-cs"/>
            </a:rPr>
            <a:t>老朽化対策に取り組むこととしている。道路に関しては、平成３０年度より改良工事を進めているため、今後の数値は下がるものと思われる。</a:t>
          </a:r>
          <a:endParaRPr lang="ja-JP" altLang="ja-JP" sz="1400">
            <a:effectLst/>
          </a:endParaRPr>
        </a:p>
        <a:p>
          <a:r>
            <a:rPr kumimoji="1" lang="ja-JP" altLang="ja-JP" sz="1100">
              <a:solidFill>
                <a:schemeClr val="dk1"/>
              </a:solidFill>
              <a:effectLst/>
              <a:latin typeface="+mn-lt"/>
              <a:ea typeface="+mn-ea"/>
              <a:cs typeface="+mn-cs"/>
            </a:rPr>
            <a:t>　公営住宅の比率が低い要因としては、平成１２年３月の有珠山噴火後の平成１２年度から１６年度にかけて人口流出対策として公営住宅を多数建設したためである。また、当町は周期的に噴火があり、公営住宅の需要が高いため一人あたりの公営住宅の面積が大きいものと思われる。</a:t>
          </a:r>
          <a:endParaRPr lang="ja-JP" altLang="ja-JP" sz="1400">
            <a:effectLst/>
          </a:endParaRPr>
        </a:p>
        <a:p>
          <a:r>
            <a:rPr kumimoji="1" lang="ja-JP" altLang="ja-JP" sz="1100">
              <a:solidFill>
                <a:schemeClr val="dk1"/>
              </a:solidFill>
              <a:effectLst/>
              <a:latin typeface="+mn-lt"/>
              <a:ea typeface="+mn-ea"/>
              <a:cs typeface="+mn-cs"/>
            </a:rPr>
            <a:t>　港湾・漁港に関しては、平成２７年度に大磯漁港が完成したため、比率が低くなったものである。</a:t>
          </a:r>
          <a:endParaRPr lang="ja-JP" altLang="ja-JP" sz="1400">
            <a:effectLst/>
          </a:endParaRPr>
        </a:p>
        <a:p>
          <a:r>
            <a:rPr kumimoji="1" lang="ja-JP" altLang="ja-JP" sz="1100">
              <a:solidFill>
                <a:schemeClr val="dk1"/>
              </a:solidFill>
              <a:effectLst/>
              <a:latin typeface="+mn-lt"/>
              <a:ea typeface="+mn-ea"/>
              <a:cs typeface="+mn-cs"/>
            </a:rPr>
            <a:t>　今後、人口減少が進むことから、今後のあり方も含め、公共施設等総合管理計画に基づき適切な維持管理を図る。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8,494
8,391
180.87
8,636,249
8,531,544
84,149
4,252,323
8,752,174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9923</xdr:rowOff>
    </xdr:from>
    <xdr:ext cx="405111" cy="259045"/>
    <xdr:sp macro="" textlink="">
      <xdr:nvSpPr>
        <xdr:cNvPr id="76" name="【体育館・プール】&#10;有形固定資産減価償却率平均値テキスト"/>
        <xdr:cNvSpPr txBox="1"/>
      </xdr:nvSpPr>
      <xdr:spPr>
        <a:xfrm>
          <a:off x="4673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24638</xdr:rowOff>
    </xdr:from>
    <xdr:to>
      <xdr:col>24</xdr:col>
      <xdr:colOff>114300</xdr:colOff>
      <xdr:row>59</xdr:row>
      <xdr:rowOff>126238</xdr:rowOff>
    </xdr:to>
    <xdr:sp macro="" textlink="">
      <xdr:nvSpPr>
        <xdr:cNvPr id="87" name="楕円 86"/>
        <xdr:cNvSpPr/>
      </xdr:nvSpPr>
      <xdr:spPr>
        <a:xfrm>
          <a:off x="45847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47515</xdr:rowOff>
    </xdr:from>
    <xdr:ext cx="405111" cy="259045"/>
    <xdr:sp macro="" textlink="">
      <xdr:nvSpPr>
        <xdr:cNvPr id="88" name="【体育館・プール】&#10;有形固定資産減価償却率該当値テキスト"/>
        <xdr:cNvSpPr txBox="1"/>
      </xdr:nvSpPr>
      <xdr:spPr>
        <a:xfrm>
          <a:off x="4673600" y="999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111506</xdr:rowOff>
    </xdr:from>
    <xdr:to>
      <xdr:col>20</xdr:col>
      <xdr:colOff>38100</xdr:colOff>
      <xdr:row>59</xdr:row>
      <xdr:rowOff>41656</xdr:rowOff>
    </xdr:to>
    <xdr:sp macro="" textlink="">
      <xdr:nvSpPr>
        <xdr:cNvPr id="89" name="楕円 88"/>
        <xdr:cNvSpPr/>
      </xdr:nvSpPr>
      <xdr:spPr>
        <a:xfrm>
          <a:off x="3746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162306</xdr:rowOff>
    </xdr:from>
    <xdr:to>
      <xdr:col>24</xdr:col>
      <xdr:colOff>63500</xdr:colOff>
      <xdr:row>59</xdr:row>
      <xdr:rowOff>75438</xdr:rowOff>
    </xdr:to>
    <xdr:cxnSp macro="">
      <xdr:nvCxnSpPr>
        <xdr:cNvPr id="90" name="直線コネクタ 89"/>
        <xdr:cNvCxnSpPr/>
      </xdr:nvCxnSpPr>
      <xdr:spPr>
        <a:xfrm>
          <a:off x="3797300" y="10106406"/>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33782</xdr:rowOff>
    </xdr:from>
    <xdr:to>
      <xdr:col>15</xdr:col>
      <xdr:colOff>101600</xdr:colOff>
      <xdr:row>58</xdr:row>
      <xdr:rowOff>135382</xdr:rowOff>
    </xdr:to>
    <xdr:sp macro="" textlink="">
      <xdr:nvSpPr>
        <xdr:cNvPr id="91" name="楕円 90"/>
        <xdr:cNvSpPr/>
      </xdr:nvSpPr>
      <xdr:spPr>
        <a:xfrm>
          <a:off x="2857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84582</xdr:rowOff>
    </xdr:from>
    <xdr:to>
      <xdr:col>19</xdr:col>
      <xdr:colOff>177800</xdr:colOff>
      <xdr:row>58</xdr:row>
      <xdr:rowOff>162306</xdr:rowOff>
    </xdr:to>
    <xdr:cxnSp macro="">
      <xdr:nvCxnSpPr>
        <xdr:cNvPr id="92" name="直線コネクタ 91"/>
        <xdr:cNvCxnSpPr/>
      </xdr:nvCxnSpPr>
      <xdr:spPr>
        <a:xfrm>
          <a:off x="2908300" y="1002868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72644</xdr:rowOff>
    </xdr:from>
    <xdr:to>
      <xdr:col>10</xdr:col>
      <xdr:colOff>165100</xdr:colOff>
      <xdr:row>57</xdr:row>
      <xdr:rowOff>2794</xdr:rowOff>
    </xdr:to>
    <xdr:sp macro="" textlink="">
      <xdr:nvSpPr>
        <xdr:cNvPr id="93" name="楕円 92"/>
        <xdr:cNvSpPr/>
      </xdr:nvSpPr>
      <xdr:spPr>
        <a:xfrm>
          <a:off x="1968500" y="96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123444</xdr:rowOff>
    </xdr:from>
    <xdr:to>
      <xdr:col>15</xdr:col>
      <xdr:colOff>50800</xdr:colOff>
      <xdr:row>58</xdr:row>
      <xdr:rowOff>84582</xdr:rowOff>
    </xdr:to>
    <xdr:cxnSp macro="">
      <xdr:nvCxnSpPr>
        <xdr:cNvPr id="94" name="直線コネクタ 93"/>
        <xdr:cNvCxnSpPr/>
      </xdr:nvCxnSpPr>
      <xdr:spPr>
        <a:xfrm>
          <a:off x="2019300" y="9724644"/>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42926</xdr:rowOff>
    </xdr:from>
    <xdr:to>
      <xdr:col>6</xdr:col>
      <xdr:colOff>38100</xdr:colOff>
      <xdr:row>57</xdr:row>
      <xdr:rowOff>144526</xdr:rowOff>
    </xdr:to>
    <xdr:sp macro="" textlink="">
      <xdr:nvSpPr>
        <xdr:cNvPr id="95" name="楕円 94"/>
        <xdr:cNvSpPr/>
      </xdr:nvSpPr>
      <xdr:spPr>
        <a:xfrm>
          <a:off x="10795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123444</xdr:rowOff>
    </xdr:from>
    <xdr:to>
      <xdr:col>10</xdr:col>
      <xdr:colOff>114300</xdr:colOff>
      <xdr:row>57</xdr:row>
      <xdr:rowOff>93726</xdr:rowOff>
    </xdr:to>
    <xdr:cxnSp macro="">
      <xdr:nvCxnSpPr>
        <xdr:cNvPr id="96" name="直線コネクタ 95"/>
        <xdr:cNvCxnSpPr/>
      </xdr:nvCxnSpPr>
      <xdr:spPr>
        <a:xfrm flipV="1">
          <a:off x="1130300" y="97246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97" name="n_1aveValue【体育館・プール】&#10;有形固定資産減価償却率"/>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98" name="n_2aveValue【体育館・プール】&#10;有形固定資産減価償却率"/>
        <xdr:cNvSpPr txBox="1"/>
      </xdr:nvSpPr>
      <xdr:spPr>
        <a:xfrm>
          <a:off x="2705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21353</xdr:rowOff>
    </xdr:from>
    <xdr:ext cx="405111" cy="259045"/>
    <xdr:sp macro="" textlink="">
      <xdr:nvSpPr>
        <xdr:cNvPr id="99" name="n_3aveValue【体育館・プール】&#10;有形固定資産減価償却率"/>
        <xdr:cNvSpPr txBox="1"/>
      </xdr:nvSpPr>
      <xdr:spPr>
        <a:xfrm>
          <a:off x="1816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00" name="n_4aveValue【体育館・プール】&#10;有形固定資産減価償却率"/>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58183</xdr:rowOff>
    </xdr:from>
    <xdr:ext cx="405111" cy="259045"/>
    <xdr:sp macro="" textlink="">
      <xdr:nvSpPr>
        <xdr:cNvPr id="101" name="n_1mainValue【体育館・プール】&#10;有形固定資産減価償却率"/>
        <xdr:cNvSpPr txBox="1"/>
      </xdr:nvSpPr>
      <xdr:spPr>
        <a:xfrm>
          <a:off x="35820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151909</xdr:rowOff>
    </xdr:from>
    <xdr:ext cx="405111" cy="259045"/>
    <xdr:sp macro="" textlink="">
      <xdr:nvSpPr>
        <xdr:cNvPr id="102" name="n_2mainValue【体育館・プール】&#10;有形固定資産減価償却率"/>
        <xdr:cNvSpPr txBox="1"/>
      </xdr:nvSpPr>
      <xdr:spPr>
        <a:xfrm>
          <a:off x="270574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19321</xdr:rowOff>
    </xdr:from>
    <xdr:ext cx="405111" cy="259045"/>
    <xdr:sp macro="" textlink="">
      <xdr:nvSpPr>
        <xdr:cNvPr id="103" name="n_3mainValue【体育館・プール】&#10;有形固定資産減価償却率"/>
        <xdr:cNvSpPr txBox="1"/>
      </xdr:nvSpPr>
      <xdr:spPr>
        <a:xfrm>
          <a:off x="1816744" y="94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161053</xdr:rowOff>
    </xdr:from>
    <xdr:ext cx="405111" cy="259045"/>
    <xdr:sp macro="" textlink="">
      <xdr:nvSpPr>
        <xdr:cNvPr id="104" name="n_4mainValue【体育館・プール】&#10;有形固定資産減価償却率"/>
        <xdr:cNvSpPr txBox="1"/>
      </xdr:nvSpPr>
      <xdr:spPr>
        <a:xfrm>
          <a:off x="9277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xdr:rowOff>
    </xdr:from>
    <xdr:to>
      <xdr:col>55</xdr:col>
      <xdr:colOff>50800</xdr:colOff>
      <xdr:row>63</xdr:row>
      <xdr:rowOff>104521</xdr:rowOff>
    </xdr:to>
    <xdr:sp macro="" textlink="">
      <xdr:nvSpPr>
        <xdr:cNvPr id="144" name="楕円 143"/>
        <xdr:cNvSpPr/>
      </xdr:nvSpPr>
      <xdr:spPr>
        <a:xfrm>
          <a:off x="104267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152798</xdr:rowOff>
    </xdr:from>
    <xdr:ext cx="469744" cy="259045"/>
    <xdr:sp macro="" textlink="">
      <xdr:nvSpPr>
        <xdr:cNvPr id="145" name="【体育館・プール】&#10;一人当たり面積該当値テキスト"/>
        <xdr:cNvSpPr txBox="1"/>
      </xdr:nvSpPr>
      <xdr:spPr>
        <a:xfrm>
          <a:off x="10515600" y="1078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xdr:rowOff>
    </xdr:from>
    <xdr:to>
      <xdr:col>50</xdr:col>
      <xdr:colOff>165100</xdr:colOff>
      <xdr:row>63</xdr:row>
      <xdr:rowOff>108712</xdr:rowOff>
    </xdr:to>
    <xdr:sp macro="" textlink="">
      <xdr:nvSpPr>
        <xdr:cNvPr id="146" name="楕円 145"/>
        <xdr:cNvSpPr/>
      </xdr:nvSpPr>
      <xdr:spPr>
        <a:xfrm>
          <a:off x="95885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53721</xdr:rowOff>
    </xdr:from>
    <xdr:to>
      <xdr:col>55</xdr:col>
      <xdr:colOff>0</xdr:colOff>
      <xdr:row>63</xdr:row>
      <xdr:rowOff>57912</xdr:rowOff>
    </xdr:to>
    <xdr:cxnSp macro="">
      <xdr:nvCxnSpPr>
        <xdr:cNvPr id="147" name="直線コネクタ 146"/>
        <xdr:cNvCxnSpPr/>
      </xdr:nvCxnSpPr>
      <xdr:spPr>
        <a:xfrm flipV="1">
          <a:off x="9639300" y="1085507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xdr:rowOff>
    </xdr:from>
    <xdr:to>
      <xdr:col>46</xdr:col>
      <xdr:colOff>38100</xdr:colOff>
      <xdr:row>63</xdr:row>
      <xdr:rowOff>112141</xdr:rowOff>
    </xdr:to>
    <xdr:sp macro="" textlink="">
      <xdr:nvSpPr>
        <xdr:cNvPr id="148" name="楕円 147"/>
        <xdr:cNvSpPr/>
      </xdr:nvSpPr>
      <xdr:spPr>
        <a:xfrm>
          <a:off x="8699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57912</xdr:rowOff>
    </xdr:from>
    <xdr:to>
      <xdr:col>50</xdr:col>
      <xdr:colOff>114300</xdr:colOff>
      <xdr:row>63</xdr:row>
      <xdr:rowOff>61341</xdr:rowOff>
    </xdr:to>
    <xdr:cxnSp macro="">
      <xdr:nvCxnSpPr>
        <xdr:cNvPr id="149" name="直線コネクタ 148"/>
        <xdr:cNvCxnSpPr/>
      </xdr:nvCxnSpPr>
      <xdr:spPr>
        <a:xfrm flipV="1">
          <a:off x="8750300" y="1085926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78359</xdr:rowOff>
    </xdr:from>
    <xdr:to>
      <xdr:col>41</xdr:col>
      <xdr:colOff>101600</xdr:colOff>
      <xdr:row>64</xdr:row>
      <xdr:rowOff>8509</xdr:rowOff>
    </xdr:to>
    <xdr:sp macro="" textlink="">
      <xdr:nvSpPr>
        <xdr:cNvPr id="150" name="楕円 149"/>
        <xdr:cNvSpPr/>
      </xdr:nvSpPr>
      <xdr:spPr>
        <a:xfrm>
          <a:off x="7810500" y="10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61341</xdr:rowOff>
    </xdr:from>
    <xdr:to>
      <xdr:col>45</xdr:col>
      <xdr:colOff>177800</xdr:colOff>
      <xdr:row>63</xdr:row>
      <xdr:rowOff>129159</xdr:rowOff>
    </xdr:to>
    <xdr:cxnSp macro="">
      <xdr:nvCxnSpPr>
        <xdr:cNvPr id="151" name="直線コネクタ 150"/>
        <xdr:cNvCxnSpPr/>
      </xdr:nvCxnSpPr>
      <xdr:spPr>
        <a:xfrm flipV="1">
          <a:off x="7861300" y="10862691"/>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macro="" textlink="">
      <xdr:nvSpPr>
        <xdr:cNvPr id="152" name="楕円 151"/>
        <xdr:cNvSpPr/>
      </xdr:nvSpPr>
      <xdr:spPr>
        <a:xfrm>
          <a:off x="692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129159</xdr:rowOff>
    </xdr:to>
    <xdr:cxnSp macro="">
      <xdr:nvCxnSpPr>
        <xdr:cNvPr id="153" name="直線コネクタ 152"/>
        <xdr:cNvCxnSpPr/>
      </xdr:nvCxnSpPr>
      <xdr:spPr>
        <a:xfrm>
          <a:off x="6972300" y="10869930"/>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99839</xdr:rowOff>
    </xdr:from>
    <xdr:ext cx="469744" cy="259045"/>
    <xdr:sp macro="" textlink="">
      <xdr:nvSpPr>
        <xdr:cNvPr id="158" name="n_1mainValue【体育館・プール】&#10;一人当たり面積"/>
        <xdr:cNvSpPr txBox="1"/>
      </xdr:nvSpPr>
      <xdr:spPr>
        <a:xfrm>
          <a:off x="9391727"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103268</xdr:rowOff>
    </xdr:from>
    <xdr:ext cx="469744" cy="259045"/>
    <xdr:sp macro="" textlink="">
      <xdr:nvSpPr>
        <xdr:cNvPr id="159" name="n_2mainValue【体育館・プール】&#10;一人当たり面積"/>
        <xdr:cNvSpPr txBox="1"/>
      </xdr:nvSpPr>
      <xdr:spPr>
        <a:xfrm>
          <a:off x="8515427" y="1090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171086</xdr:rowOff>
    </xdr:from>
    <xdr:ext cx="469744" cy="259045"/>
    <xdr:sp macro="" textlink="">
      <xdr:nvSpPr>
        <xdr:cNvPr id="160" name="n_3mainValue【体育館・プール】&#10;一人当たり面積"/>
        <xdr:cNvSpPr txBox="1"/>
      </xdr:nvSpPr>
      <xdr:spPr>
        <a:xfrm>
          <a:off x="7626427" y="1097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110507</xdr:rowOff>
    </xdr:from>
    <xdr:ext cx="469744" cy="259045"/>
    <xdr:sp macro="" textlink="">
      <xdr:nvSpPr>
        <xdr:cNvPr id="161" name="n_4mainValue【体育館・プール】&#10;一人当たり面積"/>
        <xdr:cNvSpPr txBox="1"/>
      </xdr:nvSpPr>
      <xdr:spPr>
        <a:xfrm>
          <a:off x="6737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191" name="【福祉施設】&#10;有形固定資産減価償却率平均値テキスト"/>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02" name="楕円 201"/>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203" name="【福祉施設】&#10;有形固定資産減価償却率該当値テキスト"/>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31114</xdr:rowOff>
    </xdr:from>
    <xdr:to>
      <xdr:col>20</xdr:col>
      <xdr:colOff>38100</xdr:colOff>
      <xdr:row>83</xdr:row>
      <xdr:rowOff>132714</xdr:rowOff>
    </xdr:to>
    <xdr:sp macro="" textlink="">
      <xdr:nvSpPr>
        <xdr:cNvPr id="204" name="楕円 203"/>
        <xdr:cNvSpPr/>
      </xdr:nvSpPr>
      <xdr:spPr>
        <a:xfrm>
          <a:off x="3746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81914</xdr:rowOff>
    </xdr:from>
    <xdr:to>
      <xdr:col>24</xdr:col>
      <xdr:colOff>63500</xdr:colOff>
      <xdr:row>83</xdr:row>
      <xdr:rowOff>121920</xdr:rowOff>
    </xdr:to>
    <xdr:cxnSp macro="">
      <xdr:nvCxnSpPr>
        <xdr:cNvPr id="205" name="直線コネクタ 204"/>
        <xdr:cNvCxnSpPr/>
      </xdr:nvCxnSpPr>
      <xdr:spPr>
        <a:xfrm>
          <a:off x="3797300" y="143122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160655</xdr:rowOff>
    </xdr:from>
    <xdr:to>
      <xdr:col>15</xdr:col>
      <xdr:colOff>101600</xdr:colOff>
      <xdr:row>83</xdr:row>
      <xdr:rowOff>90805</xdr:rowOff>
    </xdr:to>
    <xdr:sp macro="" textlink="">
      <xdr:nvSpPr>
        <xdr:cNvPr id="206" name="楕円 205"/>
        <xdr:cNvSpPr/>
      </xdr:nvSpPr>
      <xdr:spPr>
        <a:xfrm>
          <a:off x="2857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40005</xdr:rowOff>
    </xdr:from>
    <xdr:to>
      <xdr:col>19</xdr:col>
      <xdr:colOff>177800</xdr:colOff>
      <xdr:row>83</xdr:row>
      <xdr:rowOff>81914</xdr:rowOff>
    </xdr:to>
    <xdr:cxnSp macro="">
      <xdr:nvCxnSpPr>
        <xdr:cNvPr id="207" name="直線コネクタ 206"/>
        <xdr:cNvCxnSpPr/>
      </xdr:nvCxnSpPr>
      <xdr:spPr>
        <a:xfrm>
          <a:off x="2908300" y="14270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08" name="楕円 207"/>
        <xdr:cNvSpPr/>
      </xdr:nvSpPr>
      <xdr:spPr>
        <a:xfrm>
          <a:off x="1968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17145</xdr:rowOff>
    </xdr:from>
    <xdr:to>
      <xdr:col>15</xdr:col>
      <xdr:colOff>50800</xdr:colOff>
      <xdr:row>83</xdr:row>
      <xdr:rowOff>40005</xdr:rowOff>
    </xdr:to>
    <xdr:cxnSp macro="">
      <xdr:nvCxnSpPr>
        <xdr:cNvPr id="209" name="直線コネクタ 208"/>
        <xdr:cNvCxnSpPr/>
      </xdr:nvCxnSpPr>
      <xdr:spPr>
        <a:xfrm>
          <a:off x="2019300" y="1407604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210" name="楕円 209"/>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17145</xdr:rowOff>
    </xdr:from>
    <xdr:to>
      <xdr:col>10</xdr:col>
      <xdr:colOff>114300</xdr:colOff>
      <xdr:row>82</xdr:row>
      <xdr:rowOff>140970</xdr:rowOff>
    </xdr:to>
    <xdr:cxnSp macro="">
      <xdr:nvCxnSpPr>
        <xdr:cNvPr id="211" name="直線コネクタ 210"/>
        <xdr:cNvCxnSpPr/>
      </xdr:nvCxnSpPr>
      <xdr:spPr>
        <a:xfrm flipV="1">
          <a:off x="1130300" y="140760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212" name="n_1aveValue【福祉施設】&#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13" name="n_2aveValue【福祉施設】&#10;有形固定資産減価償却率"/>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14" name="n_3aveValue【福祉施設】&#10;有形固定資産減価償却率"/>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215" name="n_4aveValue【福祉施設】&#10;有形固定資産減価償却率"/>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123841</xdr:rowOff>
    </xdr:from>
    <xdr:ext cx="405111" cy="259045"/>
    <xdr:sp macro="" textlink="">
      <xdr:nvSpPr>
        <xdr:cNvPr id="216" name="n_1mainValue【福祉施設】&#10;有形固定資産減価償却率"/>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217" name="n_2mainValue【福祉施設】&#10;有形固定資産減価償却率"/>
        <xdr:cNvSpPr txBox="1"/>
      </xdr:nvSpPr>
      <xdr:spPr>
        <a:xfrm>
          <a:off x="2705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8" name="n_3mainValue【福祉施設】&#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219" name="n_4mainValue【福祉施設】&#10;有形固定資産減価償却率"/>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160038</xdr:rowOff>
    </xdr:from>
    <xdr:ext cx="469744" cy="259045"/>
    <xdr:sp macro="" textlink="">
      <xdr:nvSpPr>
        <xdr:cNvPr id="248" name="【福祉施設】&#10;一人当たり面積平均値テキスト"/>
        <xdr:cNvSpPr txBox="1"/>
      </xdr:nvSpPr>
      <xdr:spPr>
        <a:xfrm>
          <a:off x="10515600" y="14561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20828</xdr:rowOff>
    </xdr:from>
    <xdr:to>
      <xdr:col>55</xdr:col>
      <xdr:colOff>50800</xdr:colOff>
      <xdr:row>79</xdr:row>
      <xdr:rowOff>122428</xdr:rowOff>
    </xdr:to>
    <xdr:sp macro="" textlink="">
      <xdr:nvSpPr>
        <xdr:cNvPr id="259" name="楕円 258"/>
        <xdr:cNvSpPr/>
      </xdr:nvSpPr>
      <xdr:spPr>
        <a:xfrm>
          <a:off x="10426700" y="135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145305</xdr:rowOff>
    </xdr:from>
    <xdr:ext cx="469744" cy="259045"/>
    <xdr:sp macro="" textlink="">
      <xdr:nvSpPr>
        <xdr:cNvPr id="260" name="【福祉施設】&#10;一人当たり面積該当値テキスト"/>
        <xdr:cNvSpPr txBox="1"/>
      </xdr:nvSpPr>
      <xdr:spPr>
        <a:xfrm>
          <a:off x="10515600" y="1351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49022</xdr:rowOff>
    </xdr:from>
    <xdr:to>
      <xdr:col>50</xdr:col>
      <xdr:colOff>165100</xdr:colOff>
      <xdr:row>79</xdr:row>
      <xdr:rowOff>150622</xdr:rowOff>
    </xdr:to>
    <xdr:sp macro="" textlink="">
      <xdr:nvSpPr>
        <xdr:cNvPr id="261" name="楕円 260"/>
        <xdr:cNvSpPr/>
      </xdr:nvSpPr>
      <xdr:spPr>
        <a:xfrm>
          <a:off x="9588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71628</xdr:rowOff>
    </xdr:from>
    <xdr:to>
      <xdr:col>55</xdr:col>
      <xdr:colOff>0</xdr:colOff>
      <xdr:row>79</xdr:row>
      <xdr:rowOff>99822</xdr:rowOff>
    </xdr:to>
    <xdr:cxnSp macro="">
      <xdr:nvCxnSpPr>
        <xdr:cNvPr id="262" name="直線コネクタ 261"/>
        <xdr:cNvCxnSpPr/>
      </xdr:nvCxnSpPr>
      <xdr:spPr>
        <a:xfrm flipV="1">
          <a:off x="9639300" y="13616178"/>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69596</xdr:rowOff>
    </xdr:from>
    <xdr:to>
      <xdr:col>46</xdr:col>
      <xdr:colOff>38100</xdr:colOff>
      <xdr:row>79</xdr:row>
      <xdr:rowOff>171196</xdr:rowOff>
    </xdr:to>
    <xdr:sp macro="" textlink="">
      <xdr:nvSpPr>
        <xdr:cNvPr id="263" name="楕円 262"/>
        <xdr:cNvSpPr/>
      </xdr:nvSpPr>
      <xdr:spPr>
        <a:xfrm>
          <a:off x="86995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99822</xdr:rowOff>
    </xdr:from>
    <xdr:to>
      <xdr:col>50</xdr:col>
      <xdr:colOff>114300</xdr:colOff>
      <xdr:row>79</xdr:row>
      <xdr:rowOff>120396</xdr:rowOff>
    </xdr:to>
    <xdr:cxnSp macro="">
      <xdr:nvCxnSpPr>
        <xdr:cNvPr id="264" name="直線コネクタ 263"/>
        <xdr:cNvCxnSpPr/>
      </xdr:nvCxnSpPr>
      <xdr:spPr>
        <a:xfrm flipV="1">
          <a:off x="8750300" y="136443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124461</xdr:rowOff>
    </xdr:from>
    <xdr:to>
      <xdr:col>41</xdr:col>
      <xdr:colOff>101600</xdr:colOff>
      <xdr:row>82</xdr:row>
      <xdr:rowOff>54611</xdr:rowOff>
    </xdr:to>
    <xdr:sp macro="" textlink="">
      <xdr:nvSpPr>
        <xdr:cNvPr id="265" name="楕円 264"/>
        <xdr:cNvSpPr/>
      </xdr:nvSpPr>
      <xdr:spPr>
        <a:xfrm>
          <a:off x="781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120396</xdr:rowOff>
    </xdr:from>
    <xdr:to>
      <xdr:col>45</xdr:col>
      <xdr:colOff>177800</xdr:colOff>
      <xdr:row>82</xdr:row>
      <xdr:rowOff>3811</xdr:rowOff>
    </xdr:to>
    <xdr:cxnSp macro="">
      <xdr:nvCxnSpPr>
        <xdr:cNvPr id="266" name="直線コネクタ 265"/>
        <xdr:cNvCxnSpPr/>
      </xdr:nvCxnSpPr>
      <xdr:spPr>
        <a:xfrm flipV="1">
          <a:off x="7861300" y="13664946"/>
          <a:ext cx="889000" cy="3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116078</xdr:rowOff>
    </xdr:from>
    <xdr:to>
      <xdr:col>36</xdr:col>
      <xdr:colOff>165100</xdr:colOff>
      <xdr:row>80</xdr:row>
      <xdr:rowOff>46228</xdr:rowOff>
    </xdr:to>
    <xdr:sp macro="" textlink="">
      <xdr:nvSpPr>
        <xdr:cNvPr id="267" name="楕円 266"/>
        <xdr:cNvSpPr/>
      </xdr:nvSpPr>
      <xdr:spPr>
        <a:xfrm>
          <a:off x="6921500" y="136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166878</xdr:rowOff>
    </xdr:from>
    <xdr:to>
      <xdr:col>41</xdr:col>
      <xdr:colOff>50800</xdr:colOff>
      <xdr:row>82</xdr:row>
      <xdr:rowOff>3811</xdr:rowOff>
    </xdr:to>
    <xdr:cxnSp macro="">
      <xdr:nvCxnSpPr>
        <xdr:cNvPr id="268" name="直線コネクタ 267"/>
        <xdr:cNvCxnSpPr/>
      </xdr:nvCxnSpPr>
      <xdr:spPr>
        <a:xfrm>
          <a:off x="6972300" y="13711428"/>
          <a:ext cx="889000" cy="3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269" name="n_1aveValue【福祉施設】&#10;一人当たり面積"/>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270" name="n_2aveValue【福祉施設】&#10;一人当たり面積"/>
        <xdr:cNvSpPr txBox="1"/>
      </xdr:nvSpPr>
      <xdr:spPr>
        <a:xfrm>
          <a:off x="8515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64025</xdr:rowOff>
    </xdr:from>
    <xdr:ext cx="469744" cy="259045"/>
    <xdr:sp macro="" textlink="">
      <xdr:nvSpPr>
        <xdr:cNvPr id="272" name="n_4aveValue【福祉施設】&#10;一人当たり面積"/>
        <xdr:cNvSpPr txBox="1"/>
      </xdr:nvSpPr>
      <xdr:spPr>
        <a:xfrm>
          <a:off x="6737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167149</xdr:rowOff>
    </xdr:from>
    <xdr:ext cx="469744" cy="259045"/>
    <xdr:sp macro="" textlink="">
      <xdr:nvSpPr>
        <xdr:cNvPr id="273" name="n_1mainValue【福祉施設】&#10;一人当たり面積"/>
        <xdr:cNvSpPr txBox="1"/>
      </xdr:nvSpPr>
      <xdr:spPr>
        <a:xfrm>
          <a:off x="9391727"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16273</xdr:rowOff>
    </xdr:from>
    <xdr:ext cx="469744" cy="259045"/>
    <xdr:sp macro="" textlink="">
      <xdr:nvSpPr>
        <xdr:cNvPr id="274" name="n_2mainValue【福祉施設】&#10;一人当たり面積"/>
        <xdr:cNvSpPr txBox="1"/>
      </xdr:nvSpPr>
      <xdr:spPr>
        <a:xfrm>
          <a:off x="8515427"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45738</xdr:rowOff>
    </xdr:from>
    <xdr:ext cx="469744" cy="259045"/>
    <xdr:sp macro="" textlink="">
      <xdr:nvSpPr>
        <xdr:cNvPr id="275" name="n_3mainValue【福祉施設】&#10;一人当たり面積"/>
        <xdr:cNvSpPr txBox="1"/>
      </xdr:nvSpPr>
      <xdr:spPr>
        <a:xfrm>
          <a:off x="76264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62755</xdr:rowOff>
    </xdr:from>
    <xdr:ext cx="469744" cy="259045"/>
    <xdr:sp macro="" textlink="">
      <xdr:nvSpPr>
        <xdr:cNvPr id="276" name="n_4mainValue【福祉施設】&#10;一人当たり面積"/>
        <xdr:cNvSpPr txBox="1"/>
      </xdr:nvSpPr>
      <xdr:spPr>
        <a:xfrm>
          <a:off x="6737427" y="134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90896</xdr:rowOff>
    </xdr:from>
    <xdr:to>
      <xdr:col>85</xdr:col>
      <xdr:colOff>126364</xdr:colOff>
      <xdr:row>42</xdr:row>
      <xdr:rowOff>92528</xdr:rowOff>
    </xdr:to>
    <xdr:cxnSp macro="">
      <xdr:nvCxnSpPr>
        <xdr:cNvPr id="318" name="直線コネクタ 317"/>
        <xdr:cNvCxnSpPr/>
      </xdr:nvCxnSpPr>
      <xdr:spPr>
        <a:xfrm flipV="1">
          <a:off x="16318864" y="5920196"/>
          <a:ext cx="0" cy="1373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37573</xdr:rowOff>
    </xdr:from>
    <xdr:ext cx="405111" cy="259045"/>
    <xdr:sp macro="" textlink="">
      <xdr:nvSpPr>
        <xdr:cNvPr id="321" name="【一般廃棄物処理施設】&#10;有形固定資産減価償却率最大値テキスト"/>
        <xdr:cNvSpPr txBox="1"/>
      </xdr:nvSpPr>
      <xdr:spPr>
        <a:xfrm>
          <a:off x="16357600" y="569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90896</xdr:rowOff>
    </xdr:from>
    <xdr:to>
      <xdr:col>86</xdr:col>
      <xdr:colOff>25400</xdr:colOff>
      <xdr:row>34</xdr:row>
      <xdr:rowOff>90896</xdr:rowOff>
    </xdr:to>
    <xdr:cxnSp macro="">
      <xdr:nvCxnSpPr>
        <xdr:cNvPr id="322" name="直線コネクタ 321"/>
        <xdr:cNvCxnSpPr/>
      </xdr:nvCxnSpPr>
      <xdr:spPr>
        <a:xfrm>
          <a:off x="16230600" y="59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323" name="【一般廃棄物処理施設】&#10;有形固定資産減価償却率平均値テキスト"/>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324" name="フローチャート: 判断 323"/>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98878</xdr:rowOff>
    </xdr:from>
    <xdr:to>
      <xdr:col>81</xdr:col>
      <xdr:colOff>101600</xdr:colOff>
      <xdr:row>39</xdr:row>
      <xdr:rowOff>29028</xdr:rowOff>
    </xdr:to>
    <xdr:sp macro="" textlink="">
      <xdr:nvSpPr>
        <xdr:cNvPr id="325" name="フローチャート: 判断 324"/>
        <xdr:cNvSpPr/>
      </xdr:nvSpPr>
      <xdr:spPr>
        <a:xfrm>
          <a:off x="15430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90715</xdr:rowOff>
    </xdr:from>
    <xdr:to>
      <xdr:col>76</xdr:col>
      <xdr:colOff>165100</xdr:colOff>
      <xdr:row>39</xdr:row>
      <xdr:rowOff>20865</xdr:rowOff>
    </xdr:to>
    <xdr:sp macro="" textlink="">
      <xdr:nvSpPr>
        <xdr:cNvPr id="326" name="フローチャート: 判断 325"/>
        <xdr:cNvSpPr/>
      </xdr:nvSpPr>
      <xdr:spPr>
        <a:xfrm>
          <a:off x="14541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327" name="フローチャート: 判断 326"/>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328" name="フローチャート: 判断 327"/>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149497</xdr:rowOff>
    </xdr:from>
    <xdr:to>
      <xdr:col>85</xdr:col>
      <xdr:colOff>177800</xdr:colOff>
      <xdr:row>35</xdr:row>
      <xdr:rowOff>79647</xdr:rowOff>
    </xdr:to>
    <xdr:sp macro="" textlink="">
      <xdr:nvSpPr>
        <xdr:cNvPr id="334" name="楕円 333"/>
        <xdr:cNvSpPr/>
      </xdr:nvSpPr>
      <xdr:spPr>
        <a:xfrm>
          <a:off x="162687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64424</xdr:rowOff>
    </xdr:from>
    <xdr:ext cx="405111" cy="259045"/>
    <xdr:sp macro="" textlink="">
      <xdr:nvSpPr>
        <xdr:cNvPr id="335" name="【一般廃棄物処理施設】&#10;有形固定資産減価償却率該当値テキスト"/>
        <xdr:cNvSpPr txBox="1"/>
      </xdr:nvSpPr>
      <xdr:spPr>
        <a:xfrm>
          <a:off x="16357600" y="5893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76019</xdr:rowOff>
    </xdr:from>
    <xdr:to>
      <xdr:col>81</xdr:col>
      <xdr:colOff>101600</xdr:colOff>
      <xdr:row>35</xdr:row>
      <xdr:rowOff>6169</xdr:rowOff>
    </xdr:to>
    <xdr:sp macro="" textlink="">
      <xdr:nvSpPr>
        <xdr:cNvPr id="336" name="楕円 335"/>
        <xdr:cNvSpPr/>
      </xdr:nvSpPr>
      <xdr:spPr>
        <a:xfrm>
          <a:off x="15430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126819</xdr:rowOff>
    </xdr:from>
    <xdr:to>
      <xdr:col>85</xdr:col>
      <xdr:colOff>127000</xdr:colOff>
      <xdr:row>35</xdr:row>
      <xdr:rowOff>28847</xdr:rowOff>
    </xdr:to>
    <xdr:cxnSp macro="">
      <xdr:nvCxnSpPr>
        <xdr:cNvPr id="337" name="直線コネクタ 336"/>
        <xdr:cNvCxnSpPr/>
      </xdr:nvCxnSpPr>
      <xdr:spPr>
        <a:xfrm>
          <a:off x="15481300" y="5956119"/>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xdr:rowOff>
    </xdr:from>
    <xdr:to>
      <xdr:col>76</xdr:col>
      <xdr:colOff>165100</xdr:colOff>
      <xdr:row>34</xdr:row>
      <xdr:rowOff>102507</xdr:rowOff>
    </xdr:to>
    <xdr:sp macro="" textlink="">
      <xdr:nvSpPr>
        <xdr:cNvPr id="338" name="楕円 337"/>
        <xdr:cNvSpPr/>
      </xdr:nvSpPr>
      <xdr:spPr>
        <a:xfrm>
          <a:off x="14541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51707</xdr:rowOff>
    </xdr:from>
    <xdr:to>
      <xdr:col>81</xdr:col>
      <xdr:colOff>50800</xdr:colOff>
      <xdr:row>34</xdr:row>
      <xdr:rowOff>126819</xdr:rowOff>
    </xdr:to>
    <xdr:cxnSp macro="">
      <xdr:nvCxnSpPr>
        <xdr:cNvPr id="339" name="直線コネクタ 338"/>
        <xdr:cNvCxnSpPr/>
      </xdr:nvCxnSpPr>
      <xdr:spPr>
        <a:xfrm>
          <a:off x="14592300" y="588100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56424</xdr:rowOff>
    </xdr:from>
    <xdr:to>
      <xdr:col>72</xdr:col>
      <xdr:colOff>38100</xdr:colOff>
      <xdr:row>33</xdr:row>
      <xdr:rowOff>158024</xdr:rowOff>
    </xdr:to>
    <xdr:sp macro="" textlink="">
      <xdr:nvSpPr>
        <xdr:cNvPr id="340" name="楕円 339"/>
        <xdr:cNvSpPr/>
      </xdr:nvSpPr>
      <xdr:spPr>
        <a:xfrm>
          <a:off x="13652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107224</xdr:rowOff>
    </xdr:from>
    <xdr:to>
      <xdr:col>76</xdr:col>
      <xdr:colOff>114300</xdr:colOff>
      <xdr:row>34</xdr:row>
      <xdr:rowOff>51707</xdr:rowOff>
    </xdr:to>
    <xdr:cxnSp macro="">
      <xdr:nvCxnSpPr>
        <xdr:cNvPr id="341" name="直線コネクタ 340"/>
        <xdr:cNvCxnSpPr/>
      </xdr:nvCxnSpPr>
      <xdr:spPr>
        <a:xfrm>
          <a:off x="13703300" y="5765074"/>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25400</xdr:rowOff>
    </xdr:from>
    <xdr:to>
      <xdr:col>67</xdr:col>
      <xdr:colOff>101600</xdr:colOff>
      <xdr:row>33</xdr:row>
      <xdr:rowOff>127000</xdr:rowOff>
    </xdr:to>
    <xdr:sp macro="" textlink="">
      <xdr:nvSpPr>
        <xdr:cNvPr id="342" name="楕円 341"/>
        <xdr:cNvSpPr/>
      </xdr:nvSpPr>
      <xdr:spPr>
        <a:xfrm>
          <a:off x="12763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76200</xdr:rowOff>
    </xdr:from>
    <xdr:to>
      <xdr:col>71</xdr:col>
      <xdr:colOff>177800</xdr:colOff>
      <xdr:row>33</xdr:row>
      <xdr:rowOff>107224</xdr:rowOff>
    </xdr:to>
    <xdr:cxnSp macro="">
      <xdr:nvCxnSpPr>
        <xdr:cNvPr id="343" name="直線コネクタ 342"/>
        <xdr:cNvCxnSpPr/>
      </xdr:nvCxnSpPr>
      <xdr:spPr>
        <a:xfrm>
          <a:off x="12814300" y="57340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20155</xdr:rowOff>
    </xdr:from>
    <xdr:ext cx="405111" cy="259045"/>
    <xdr:sp macro="" textlink="">
      <xdr:nvSpPr>
        <xdr:cNvPr id="344" name="n_1aveValue【一般廃棄物処理施設】&#10;有形固定資産減価償却率"/>
        <xdr:cNvSpPr txBox="1"/>
      </xdr:nvSpPr>
      <xdr:spPr>
        <a:xfrm>
          <a:off x="15266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11992</xdr:rowOff>
    </xdr:from>
    <xdr:ext cx="405111" cy="259045"/>
    <xdr:sp macro="" textlink="">
      <xdr:nvSpPr>
        <xdr:cNvPr id="345" name="n_2aveValue【一般廃棄物処理施設】&#10;有形固定資産減価償却率"/>
        <xdr:cNvSpPr txBox="1"/>
      </xdr:nvSpPr>
      <xdr:spPr>
        <a:xfrm>
          <a:off x="14389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346" name="n_3aveValue【一般廃棄物処理施設】&#10;有形固定資産減価償却率"/>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347" name="n_4aveValue【一般廃棄物処理施設】&#10;有形固定資産減価償却率"/>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22696</xdr:rowOff>
    </xdr:from>
    <xdr:ext cx="405111" cy="259045"/>
    <xdr:sp macro="" textlink="">
      <xdr:nvSpPr>
        <xdr:cNvPr id="348" name="n_1mainValue【一般廃棄物処理施設】&#10;有形固定資産減価償却率"/>
        <xdr:cNvSpPr txBox="1"/>
      </xdr:nvSpPr>
      <xdr:spPr>
        <a:xfrm>
          <a:off x="152660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119034</xdr:rowOff>
    </xdr:from>
    <xdr:ext cx="405111" cy="259045"/>
    <xdr:sp macro="" textlink="">
      <xdr:nvSpPr>
        <xdr:cNvPr id="349" name="n_2mainValue【一般廃棄物処理施設】&#10;有形固定資産減価償却率"/>
        <xdr:cNvSpPr txBox="1"/>
      </xdr:nvSpPr>
      <xdr:spPr>
        <a:xfrm>
          <a:off x="14389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3101</xdr:rowOff>
    </xdr:from>
    <xdr:ext cx="340478" cy="259045"/>
    <xdr:sp macro="" textlink="">
      <xdr:nvSpPr>
        <xdr:cNvPr id="350" name="n_3mainValue【一般廃棄物処理施設】&#10;有形固定資産減価償却率"/>
        <xdr:cNvSpPr txBox="1"/>
      </xdr:nvSpPr>
      <xdr:spPr>
        <a:xfrm>
          <a:off x="135330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143527</xdr:rowOff>
    </xdr:from>
    <xdr:ext cx="340478" cy="259045"/>
    <xdr:sp macro="" textlink="">
      <xdr:nvSpPr>
        <xdr:cNvPr id="351" name="n_4mainValue【一般廃棄物処理施設】&#10;有形固定資産減価償却率"/>
        <xdr:cNvSpPr txBox="1"/>
      </xdr:nvSpPr>
      <xdr:spPr>
        <a:xfrm>
          <a:off x="12644061" y="545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5" name="テキスト ボックス 3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7" name="テキスト ボックス 3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9" name="テキスト ボックス 3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373" name="直線コネクタ 372"/>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374"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375" name="直線コネクタ 374"/>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376"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377" name="直線コネクタ 376"/>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378" name="【一般廃棄物処理施設】&#10;一人当たり有形固定資産（償却資産）額平均値テキスト"/>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379" name="フローチャート: 判断 378"/>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380" name="フローチャート: 判断 379"/>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381" name="フローチャート: 判断 380"/>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382" name="フローチャート: 判断 381"/>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383" name="フローチャート: 判断 382"/>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51792</xdr:rowOff>
    </xdr:from>
    <xdr:to>
      <xdr:col>116</xdr:col>
      <xdr:colOff>114300</xdr:colOff>
      <xdr:row>41</xdr:row>
      <xdr:rowOff>153392</xdr:rowOff>
    </xdr:to>
    <xdr:sp macro="" textlink="">
      <xdr:nvSpPr>
        <xdr:cNvPr id="389" name="楕円 388"/>
        <xdr:cNvSpPr/>
      </xdr:nvSpPr>
      <xdr:spPr>
        <a:xfrm>
          <a:off x="22110700" y="70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138169</xdr:rowOff>
    </xdr:from>
    <xdr:ext cx="534377" cy="259045"/>
    <xdr:sp macro="" textlink="">
      <xdr:nvSpPr>
        <xdr:cNvPr id="390" name="【一般廃棄物処理施設】&#10;一人当たり有形固定資産（償却資産）額該当値テキスト"/>
        <xdr:cNvSpPr txBox="1"/>
      </xdr:nvSpPr>
      <xdr:spPr>
        <a:xfrm>
          <a:off x="22199600" y="6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52482</xdr:rowOff>
    </xdr:from>
    <xdr:to>
      <xdr:col>112</xdr:col>
      <xdr:colOff>38100</xdr:colOff>
      <xdr:row>41</xdr:row>
      <xdr:rowOff>154082</xdr:rowOff>
    </xdr:to>
    <xdr:sp macro="" textlink="">
      <xdr:nvSpPr>
        <xdr:cNvPr id="391" name="楕円 390"/>
        <xdr:cNvSpPr/>
      </xdr:nvSpPr>
      <xdr:spPr>
        <a:xfrm>
          <a:off x="21272500" y="70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102592</xdr:rowOff>
    </xdr:from>
    <xdr:to>
      <xdr:col>116</xdr:col>
      <xdr:colOff>63500</xdr:colOff>
      <xdr:row>41</xdr:row>
      <xdr:rowOff>103282</xdr:rowOff>
    </xdr:to>
    <xdr:cxnSp macro="">
      <xdr:nvCxnSpPr>
        <xdr:cNvPr id="392" name="直線コネクタ 391"/>
        <xdr:cNvCxnSpPr/>
      </xdr:nvCxnSpPr>
      <xdr:spPr>
        <a:xfrm flipV="1">
          <a:off x="21323300" y="7132042"/>
          <a:ext cx="8382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52999</xdr:rowOff>
    </xdr:from>
    <xdr:to>
      <xdr:col>107</xdr:col>
      <xdr:colOff>101600</xdr:colOff>
      <xdr:row>41</xdr:row>
      <xdr:rowOff>154599</xdr:rowOff>
    </xdr:to>
    <xdr:sp macro="" textlink="">
      <xdr:nvSpPr>
        <xdr:cNvPr id="393" name="楕円 392"/>
        <xdr:cNvSpPr/>
      </xdr:nvSpPr>
      <xdr:spPr>
        <a:xfrm>
          <a:off x="20383500" y="70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103282</xdr:rowOff>
    </xdr:from>
    <xdr:to>
      <xdr:col>111</xdr:col>
      <xdr:colOff>177800</xdr:colOff>
      <xdr:row>41</xdr:row>
      <xdr:rowOff>103799</xdr:rowOff>
    </xdr:to>
    <xdr:cxnSp macro="">
      <xdr:nvCxnSpPr>
        <xdr:cNvPr id="394" name="直線コネクタ 393"/>
        <xdr:cNvCxnSpPr/>
      </xdr:nvCxnSpPr>
      <xdr:spPr>
        <a:xfrm flipV="1">
          <a:off x="20434300" y="7132732"/>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54455</xdr:rowOff>
    </xdr:from>
    <xdr:to>
      <xdr:col>102</xdr:col>
      <xdr:colOff>165100</xdr:colOff>
      <xdr:row>41</xdr:row>
      <xdr:rowOff>156055</xdr:rowOff>
    </xdr:to>
    <xdr:sp macro="" textlink="">
      <xdr:nvSpPr>
        <xdr:cNvPr id="395" name="楕円 394"/>
        <xdr:cNvSpPr/>
      </xdr:nvSpPr>
      <xdr:spPr>
        <a:xfrm>
          <a:off x="19494500" y="7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103799</xdr:rowOff>
    </xdr:from>
    <xdr:to>
      <xdr:col>107</xdr:col>
      <xdr:colOff>50800</xdr:colOff>
      <xdr:row>41</xdr:row>
      <xdr:rowOff>105255</xdr:rowOff>
    </xdr:to>
    <xdr:cxnSp macro="">
      <xdr:nvCxnSpPr>
        <xdr:cNvPr id="396" name="直線コネクタ 395"/>
        <xdr:cNvCxnSpPr/>
      </xdr:nvCxnSpPr>
      <xdr:spPr>
        <a:xfrm flipV="1">
          <a:off x="19545300" y="7133249"/>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54139</xdr:rowOff>
    </xdr:from>
    <xdr:to>
      <xdr:col>98</xdr:col>
      <xdr:colOff>38100</xdr:colOff>
      <xdr:row>41</xdr:row>
      <xdr:rowOff>155739</xdr:rowOff>
    </xdr:to>
    <xdr:sp macro="" textlink="">
      <xdr:nvSpPr>
        <xdr:cNvPr id="397" name="楕円 396"/>
        <xdr:cNvSpPr/>
      </xdr:nvSpPr>
      <xdr:spPr>
        <a:xfrm>
          <a:off x="18605500" y="70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104939</xdr:rowOff>
    </xdr:from>
    <xdr:to>
      <xdr:col>102</xdr:col>
      <xdr:colOff>114300</xdr:colOff>
      <xdr:row>41</xdr:row>
      <xdr:rowOff>105255</xdr:rowOff>
    </xdr:to>
    <xdr:cxnSp macro="">
      <xdr:nvCxnSpPr>
        <xdr:cNvPr id="398" name="直線コネクタ 397"/>
        <xdr:cNvCxnSpPr/>
      </xdr:nvCxnSpPr>
      <xdr:spPr>
        <a:xfrm>
          <a:off x="18656300" y="7134389"/>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399" name="n_1aveValue【一般廃棄物処理施設】&#10;一人当たり有形固定資産（償却資産）額"/>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400" name="n_2aveValue【一般廃棄物処理施設】&#10;一人当たり有形固定資産（償却資産）額"/>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401" name="n_3aveValue【一般廃棄物処理施設】&#10;一人当たり有形固定資産（償却資産）額"/>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402" name="n_4aveValue【一般廃棄物処理施設】&#10;一人当たり有形固定資産（償却資産）額"/>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145209</xdr:rowOff>
    </xdr:from>
    <xdr:ext cx="534377" cy="259045"/>
    <xdr:sp macro="" textlink="">
      <xdr:nvSpPr>
        <xdr:cNvPr id="403" name="n_1mainValue【一般廃棄物処理施設】&#10;一人当たり有形固定資産（償却資産）額"/>
        <xdr:cNvSpPr txBox="1"/>
      </xdr:nvSpPr>
      <xdr:spPr>
        <a:xfrm>
          <a:off x="21043411" y="71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145726</xdr:rowOff>
    </xdr:from>
    <xdr:ext cx="534377" cy="259045"/>
    <xdr:sp macro="" textlink="">
      <xdr:nvSpPr>
        <xdr:cNvPr id="404" name="n_2mainValue【一般廃棄物処理施設】&#10;一人当たり有形固定資産（償却資産）額"/>
        <xdr:cNvSpPr txBox="1"/>
      </xdr:nvSpPr>
      <xdr:spPr>
        <a:xfrm>
          <a:off x="20167111" y="71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147182</xdr:rowOff>
    </xdr:from>
    <xdr:ext cx="534377" cy="259045"/>
    <xdr:sp macro="" textlink="">
      <xdr:nvSpPr>
        <xdr:cNvPr id="405" name="n_3mainValue【一般廃棄物処理施設】&#10;一人当たり有形固定資産（償却資産）額"/>
        <xdr:cNvSpPr txBox="1"/>
      </xdr:nvSpPr>
      <xdr:spPr>
        <a:xfrm>
          <a:off x="19278111" y="717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146866</xdr:rowOff>
    </xdr:from>
    <xdr:ext cx="534377" cy="259045"/>
    <xdr:sp macro="" textlink="">
      <xdr:nvSpPr>
        <xdr:cNvPr id="406" name="n_4mainValue【一般廃棄物処理施設】&#10;一人当たり有形固定資産（償却資産）額"/>
        <xdr:cNvSpPr txBox="1"/>
      </xdr:nvSpPr>
      <xdr:spPr>
        <a:xfrm>
          <a:off x="18389111" y="717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1" name="正方形/長方形 4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2" name="正方形/長方形 4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3" name="正方形/長方形 4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4" name="正方形/長方形 4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5" name="正方形/長方形 4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6" name="正方形/長方形 4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7" name="正方形/長方形 4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8" name="正方形/長方形 4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9" name="テキスト ボックス 4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0" name="直線コネクタ 4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1" name="テキスト ボックス 4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2" name="直線コネクタ 4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3" name="テキスト ボックス 4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4" name="直線コネクタ 4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5" name="テキスト ボックス 4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6" name="直線コネクタ 4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7" name="テキスト ボックス 4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8" name="直線コネクタ 4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9" name="テキスト ボックス 4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0" name="直線コネクタ 4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1" name="テキスト ボックス 4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2" name="直線コネクタ 4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464" name="直線コネクタ 463"/>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6" name="直線コネクタ 4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467"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468" name="直線コネクタ 467"/>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469"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470" name="フローチャート: 判断 469"/>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471" name="フローチャート: 判断 470"/>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472" name="フローチャート: 判断 471"/>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473" name="フローチャート: 判断 472"/>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474" name="フローチャート: 判断 473"/>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5" name="テキスト ボックス 4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6" name="テキスト ボックス 4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7" name="テキスト ボックス 4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8" name="テキスト ボックス 4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9" name="テキスト ボックス 4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149498</xdr:rowOff>
    </xdr:from>
    <xdr:to>
      <xdr:col>85</xdr:col>
      <xdr:colOff>177800</xdr:colOff>
      <xdr:row>103</xdr:row>
      <xdr:rowOff>79648</xdr:rowOff>
    </xdr:to>
    <xdr:sp macro="" textlink="">
      <xdr:nvSpPr>
        <xdr:cNvPr id="480" name="楕円 479"/>
        <xdr:cNvSpPr/>
      </xdr:nvSpPr>
      <xdr:spPr>
        <a:xfrm>
          <a:off x="162687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925</xdr:rowOff>
    </xdr:from>
    <xdr:ext cx="405111" cy="259045"/>
    <xdr:sp macro="" textlink="">
      <xdr:nvSpPr>
        <xdr:cNvPr id="481" name="【庁舎】&#10;有形固定資産減価償却率該当値テキスト"/>
        <xdr:cNvSpPr txBox="1"/>
      </xdr:nvSpPr>
      <xdr:spPr>
        <a:xfrm>
          <a:off x="16357600" y="1748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115207</xdr:rowOff>
    </xdr:from>
    <xdr:to>
      <xdr:col>81</xdr:col>
      <xdr:colOff>101600</xdr:colOff>
      <xdr:row>103</xdr:row>
      <xdr:rowOff>45357</xdr:rowOff>
    </xdr:to>
    <xdr:sp macro="" textlink="">
      <xdr:nvSpPr>
        <xdr:cNvPr id="482" name="楕円 481"/>
        <xdr:cNvSpPr/>
      </xdr:nvSpPr>
      <xdr:spPr>
        <a:xfrm>
          <a:off x="15430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166007</xdr:rowOff>
    </xdr:from>
    <xdr:to>
      <xdr:col>85</xdr:col>
      <xdr:colOff>127000</xdr:colOff>
      <xdr:row>103</xdr:row>
      <xdr:rowOff>28848</xdr:rowOff>
    </xdr:to>
    <xdr:cxnSp macro="">
      <xdr:nvCxnSpPr>
        <xdr:cNvPr id="483" name="直線コネクタ 482"/>
        <xdr:cNvCxnSpPr/>
      </xdr:nvCxnSpPr>
      <xdr:spPr>
        <a:xfrm>
          <a:off x="15481300" y="1765390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82550</xdr:rowOff>
    </xdr:from>
    <xdr:to>
      <xdr:col>76</xdr:col>
      <xdr:colOff>165100</xdr:colOff>
      <xdr:row>103</xdr:row>
      <xdr:rowOff>12700</xdr:rowOff>
    </xdr:to>
    <xdr:sp macro="" textlink="">
      <xdr:nvSpPr>
        <xdr:cNvPr id="484" name="楕円 483"/>
        <xdr:cNvSpPr/>
      </xdr:nvSpPr>
      <xdr:spPr>
        <a:xfrm>
          <a:off x="14541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133350</xdr:rowOff>
    </xdr:from>
    <xdr:to>
      <xdr:col>81</xdr:col>
      <xdr:colOff>50800</xdr:colOff>
      <xdr:row>102</xdr:row>
      <xdr:rowOff>166007</xdr:rowOff>
    </xdr:to>
    <xdr:cxnSp macro="">
      <xdr:nvCxnSpPr>
        <xdr:cNvPr id="485" name="直線コネクタ 484"/>
        <xdr:cNvCxnSpPr/>
      </xdr:nvCxnSpPr>
      <xdr:spPr>
        <a:xfrm>
          <a:off x="14592300" y="176212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49893</xdr:rowOff>
    </xdr:from>
    <xdr:to>
      <xdr:col>72</xdr:col>
      <xdr:colOff>38100</xdr:colOff>
      <xdr:row>102</xdr:row>
      <xdr:rowOff>151493</xdr:rowOff>
    </xdr:to>
    <xdr:sp macro="" textlink="">
      <xdr:nvSpPr>
        <xdr:cNvPr id="486" name="楕円 485"/>
        <xdr:cNvSpPr/>
      </xdr:nvSpPr>
      <xdr:spPr>
        <a:xfrm>
          <a:off x="13652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100693</xdr:rowOff>
    </xdr:from>
    <xdr:to>
      <xdr:col>76</xdr:col>
      <xdr:colOff>114300</xdr:colOff>
      <xdr:row>102</xdr:row>
      <xdr:rowOff>133350</xdr:rowOff>
    </xdr:to>
    <xdr:cxnSp macro="">
      <xdr:nvCxnSpPr>
        <xdr:cNvPr id="487" name="直線コネクタ 486"/>
        <xdr:cNvCxnSpPr/>
      </xdr:nvCxnSpPr>
      <xdr:spPr>
        <a:xfrm>
          <a:off x="13703300" y="175885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15602</xdr:rowOff>
    </xdr:from>
    <xdr:to>
      <xdr:col>67</xdr:col>
      <xdr:colOff>101600</xdr:colOff>
      <xdr:row>102</xdr:row>
      <xdr:rowOff>117202</xdr:rowOff>
    </xdr:to>
    <xdr:sp macro="" textlink="">
      <xdr:nvSpPr>
        <xdr:cNvPr id="488" name="楕円 487"/>
        <xdr:cNvSpPr/>
      </xdr:nvSpPr>
      <xdr:spPr>
        <a:xfrm>
          <a:off x="12763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66402</xdr:rowOff>
    </xdr:from>
    <xdr:to>
      <xdr:col>71</xdr:col>
      <xdr:colOff>177800</xdr:colOff>
      <xdr:row>102</xdr:row>
      <xdr:rowOff>100693</xdr:rowOff>
    </xdr:to>
    <xdr:cxnSp macro="">
      <xdr:nvCxnSpPr>
        <xdr:cNvPr id="489" name="直線コネクタ 488"/>
        <xdr:cNvCxnSpPr/>
      </xdr:nvCxnSpPr>
      <xdr:spPr>
        <a:xfrm>
          <a:off x="12814300" y="175543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490" name="n_1aveValue【庁舎】&#10;有形固定資産減価償却率"/>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491"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492" name="n_3aveValue【庁舎】&#10;有形固定資産減価償却率"/>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493" name="n_4aveValue【庁舎】&#10;有形固定資産減価償却率"/>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61884</xdr:rowOff>
    </xdr:from>
    <xdr:ext cx="405111" cy="259045"/>
    <xdr:sp macro="" textlink="">
      <xdr:nvSpPr>
        <xdr:cNvPr id="494" name="n_1mainValue【庁舎】&#10;有形固定資産減価償却率"/>
        <xdr:cNvSpPr txBox="1"/>
      </xdr:nvSpPr>
      <xdr:spPr>
        <a:xfrm>
          <a:off x="152660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29227</xdr:rowOff>
    </xdr:from>
    <xdr:ext cx="405111" cy="259045"/>
    <xdr:sp macro="" textlink="">
      <xdr:nvSpPr>
        <xdr:cNvPr id="495" name="n_2mainValue【庁舎】&#10;有形固定資産減価償却率"/>
        <xdr:cNvSpPr txBox="1"/>
      </xdr:nvSpPr>
      <xdr:spPr>
        <a:xfrm>
          <a:off x="14389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168020</xdr:rowOff>
    </xdr:from>
    <xdr:ext cx="405111" cy="259045"/>
    <xdr:sp macro="" textlink="">
      <xdr:nvSpPr>
        <xdr:cNvPr id="496" name="n_3mainValue【庁舎】&#10;有形固定資産減価償却率"/>
        <xdr:cNvSpPr txBox="1"/>
      </xdr:nvSpPr>
      <xdr:spPr>
        <a:xfrm>
          <a:off x="13500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133729</xdr:rowOff>
    </xdr:from>
    <xdr:ext cx="405111" cy="259045"/>
    <xdr:sp macro="" textlink="">
      <xdr:nvSpPr>
        <xdr:cNvPr id="497" name="n_4mainValue【庁舎】&#10;有形固定資産減価償却率"/>
        <xdr:cNvSpPr txBox="1"/>
      </xdr:nvSpPr>
      <xdr:spPr>
        <a:xfrm>
          <a:off x="12611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8" name="直線コネクタ 5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9" name="テキスト ボックス 5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0" name="直線コネクタ 5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1" name="テキスト ボックス 5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2" name="直線コネクタ 5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3" name="テキスト ボックス 5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4" name="直線コネクタ 5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5" name="テキスト ボックス 5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6" name="直線コネクタ 5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7" name="テキスト ボックス 5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521" name="直線コネクタ 520"/>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522"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523" name="直線コネクタ 522"/>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524"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525" name="直線コネクタ 524"/>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526" name="【庁舎】&#10;一人当たり面積平均値テキスト"/>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527" name="フローチャート: 判断 526"/>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528" name="フローチャート: 判断 527"/>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529" name="フローチャート: 判断 528"/>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530" name="フローチャート: 判断 529"/>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531" name="フローチャート: 判断 530"/>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57150</xdr:rowOff>
    </xdr:from>
    <xdr:to>
      <xdr:col>116</xdr:col>
      <xdr:colOff>114300</xdr:colOff>
      <xdr:row>104</xdr:row>
      <xdr:rowOff>158750</xdr:rowOff>
    </xdr:to>
    <xdr:sp macro="" textlink="">
      <xdr:nvSpPr>
        <xdr:cNvPr id="537" name="楕円 536"/>
        <xdr:cNvSpPr/>
      </xdr:nvSpPr>
      <xdr:spPr>
        <a:xfrm>
          <a:off x="221107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80027</xdr:rowOff>
    </xdr:from>
    <xdr:ext cx="469744" cy="259045"/>
    <xdr:sp macro="" textlink="">
      <xdr:nvSpPr>
        <xdr:cNvPr id="538" name="【庁舎】&#10;一人当たり面積該当値テキスト"/>
        <xdr:cNvSpPr txBox="1"/>
      </xdr:nvSpPr>
      <xdr:spPr>
        <a:xfrm>
          <a:off x="22199600"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73661</xdr:rowOff>
    </xdr:from>
    <xdr:to>
      <xdr:col>112</xdr:col>
      <xdr:colOff>38100</xdr:colOff>
      <xdr:row>105</xdr:row>
      <xdr:rowOff>3811</xdr:rowOff>
    </xdr:to>
    <xdr:sp macro="" textlink="">
      <xdr:nvSpPr>
        <xdr:cNvPr id="539" name="楕円 538"/>
        <xdr:cNvSpPr/>
      </xdr:nvSpPr>
      <xdr:spPr>
        <a:xfrm>
          <a:off x="21272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107950</xdr:rowOff>
    </xdr:from>
    <xdr:to>
      <xdr:col>116</xdr:col>
      <xdr:colOff>63500</xdr:colOff>
      <xdr:row>104</xdr:row>
      <xdr:rowOff>124461</xdr:rowOff>
    </xdr:to>
    <xdr:cxnSp macro="">
      <xdr:nvCxnSpPr>
        <xdr:cNvPr id="540" name="直線コネクタ 539"/>
        <xdr:cNvCxnSpPr/>
      </xdr:nvCxnSpPr>
      <xdr:spPr>
        <a:xfrm flipV="1">
          <a:off x="21323300" y="1793875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86361</xdr:rowOff>
    </xdr:from>
    <xdr:to>
      <xdr:col>107</xdr:col>
      <xdr:colOff>101600</xdr:colOff>
      <xdr:row>105</xdr:row>
      <xdr:rowOff>16511</xdr:rowOff>
    </xdr:to>
    <xdr:sp macro="" textlink="">
      <xdr:nvSpPr>
        <xdr:cNvPr id="541" name="楕円 540"/>
        <xdr:cNvSpPr/>
      </xdr:nvSpPr>
      <xdr:spPr>
        <a:xfrm>
          <a:off x="2038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124461</xdr:rowOff>
    </xdr:from>
    <xdr:to>
      <xdr:col>111</xdr:col>
      <xdr:colOff>177800</xdr:colOff>
      <xdr:row>104</xdr:row>
      <xdr:rowOff>137161</xdr:rowOff>
    </xdr:to>
    <xdr:cxnSp macro="">
      <xdr:nvCxnSpPr>
        <xdr:cNvPr id="542" name="直線コネクタ 541"/>
        <xdr:cNvCxnSpPr/>
      </xdr:nvCxnSpPr>
      <xdr:spPr>
        <a:xfrm flipV="1">
          <a:off x="20434300" y="179552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101600</xdr:rowOff>
    </xdr:from>
    <xdr:to>
      <xdr:col>102</xdr:col>
      <xdr:colOff>165100</xdr:colOff>
      <xdr:row>105</xdr:row>
      <xdr:rowOff>31750</xdr:rowOff>
    </xdr:to>
    <xdr:sp macro="" textlink="">
      <xdr:nvSpPr>
        <xdr:cNvPr id="543" name="楕円 542"/>
        <xdr:cNvSpPr/>
      </xdr:nvSpPr>
      <xdr:spPr>
        <a:xfrm>
          <a:off x="19494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137161</xdr:rowOff>
    </xdr:from>
    <xdr:to>
      <xdr:col>107</xdr:col>
      <xdr:colOff>50800</xdr:colOff>
      <xdr:row>104</xdr:row>
      <xdr:rowOff>152400</xdr:rowOff>
    </xdr:to>
    <xdr:cxnSp macro="">
      <xdr:nvCxnSpPr>
        <xdr:cNvPr id="544" name="直線コネクタ 543"/>
        <xdr:cNvCxnSpPr/>
      </xdr:nvCxnSpPr>
      <xdr:spPr>
        <a:xfrm flipV="1">
          <a:off x="19545300" y="17967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113030</xdr:rowOff>
    </xdr:from>
    <xdr:to>
      <xdr:col>98</xdr:col>
      <xdr:colOff>38100</xdr:colOff>
      <xdr:row>105</xdr:row>
      <xdr:rowOff>43180</xdr:rowOff>
    </xdr:to>
    <xdr:sp macro="" textlink="">
      <xdr:nvSpPr>
        <xdr:cNvPr id="545" name="楕円 544"/>
        <xdr:cNvSpPr/>
      </xdr:nvSpPr>
      <xdr:spPr>
        <a:xfrm>
          <a:off x="18605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152400</xdr:rowOff>
    </xdr:from>
    <xdr:to>
      <xdr:col>102</xdr:col>
      <xdr:colOff>114300</xdr:colOff>
      <xdr:row>104</xdr:row>
      <xdr:rowOff>163830</xdr:rowOff>
    </xdr:to>
    <xdr:cxnSp macro="">
      <xdr:nvCxnSpPr>
        <xdr:cNvPr id="546" name="直線コネクタ 545"/>
        <xdr:cNvCxnSpPr/>
      </xdr:nvCxnSpPr>
      <xdr:spPr>
        <a:xfrm flipV="1">
          <a:off x="18656300" y="1798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547" name="n_1aveValue【庁舎】&#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548" name="n_2aveValue【庁舎】&#10;一人当たり面積"/>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549" name="n_3aveValue【庁舎】&#10;一人当たり面積"/>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62247</xdr:rowOff>
    </xdr:from>
    <xdr:ext cx="469744" cy="259045"/>
    <xdr:sp macro="" textlink="">
      <xdr:nvSpPr>
        <xdr:cNvPr id="550" name="n_4aveValue【庁舎】&#10;一人当たり面積"/>
        <xdr:cNvSpPr txBox="1"/>
      </xdr:nvSpPr>
      <xdr:spPr>
        <a:xfrm>
          <a:off x="18421427" y="180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20338</xdr:rowOff>
    </xdr:from>
    <xdr:ext cx="469744" cy="259045"/>
    <xdr:sp macro="" textlink="">
      <xdr:nvSpPr>
        <xdr:cNvPr id="551" name="n_1mainValue【庁舎】&#10;一人当たり面積"/>
        <xdr:cNvSpPr txBox="1"/>
      </xdr:nvSpPr>
      <xdr:spPr>
        <a:xfrm>
          <a:off x="21075727" y="176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552" name="n_2mainValue【庁舎】&#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22877</xdr:rowOff>
    </xdr:from>
    <xdr:ext cx="469744" cy="259045"/>
    <xdr:sp macro="" textlink="">
      <xdr:nvSpPr>
        <xdr:cNvPr id="553" name="n_3mainValue【庁舎】&#10;一人当たり面積"/>
        <xdr:cNvSpPr txBox="1"/>
      </xdr:nvSpPr>
      <xdr:spPr>
        <a:xfrm>
          <a:off x="19310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59707</xdr:rowOff>
    </xdr:from>
    <xdr:ext cx="469744" cy="259045"/>
    <xdr:sp macro="" textlink="">
      <xdr:nvSpPr>
        <xdr:cNvPr id="554" name="n_4mainValue【庁舎】&#10;一人当たり面積"/>
        <xdr:cNvSpPr txBox="1"/>
      </xdr:nvSpPr>
      <xdr:spPr>
        <a:xfrm>
          <a:off x="18421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類似団体と比較して特に有形固定資産減価償却率が高くなっている施設は福祉施設である。また、特に低くなっている施設として一般廃棄物処理施設と庁舎があげられる。</a:t>
          </a:r>
          <a:endParaRPr lang="ja-JP" altLang="ja-JP" sz="1400">
            <a:effectLst/>
          </a:endParaRPr>
        </a:p>
        <a:p>
          <a:r>
            <a:rPr kumimoji="1" lang="ja-JP" altLang="ja-JP" sz="1100">
              <a:solidFill>
                <a:schemeClr val="dk1"/>
              </a:solidFill>
              <a:effectLst/>
              <a:latin typeface="+mn-lt"/>
              <a:ea typeface="+mn-ea"/>
              <a:cs typeface="+mn-cs"/>
            </a:rPr>
            <a:t>　福祉施設は、集会施設や保健施設であり、</a:t>
          </a:r>
          <a:r>
            <a:rPr kumimoji="1" lang="ja-JP" altLang="en-US" sz="1100">
              <a:solidFill>
                <a:schemeClr val="dk1"/>
              </a:solidFill>
              <a:effectLst/>
              <a:latin typeface="+mn-lt"/>
              <a:ea typeface="+mn-ea"/>
              <a:cs typeface="+mn-cs"/>
            </a:rPr>
            <a:t>集会施設において</a:t>
          </a:r>
          <a:r>
            <a:rPr kumimoji="1" lang="ja-JP" altLang="ja-JP" sz="1100">
              <a:solidFill>
                <a:schemeClr val="dk1"/>
              </a:solidFill>
              <a:effectLst/>
              <a:latin typeface="+mn-lt"/>
              <a:ea typeface="+mn-ea"/>
              <a:cs typeface="+mn-cs"/>
            </a:rPr>
            <a:t>利用率やニーズ、維持管理費への影響などを分析し、老朽化対策に取り組んで行く。</a:t>
          </a:r>
          <a:endParaRPr lang="ja-JP" altLang="ja-JP" sz="1400">
            <a:effectLst/>
          </a:endParaRPr>
        </a:p>
        <a:p>
          <a:r>
            <a:rPr kumimoji="1" lang="ja-JP" altLang="ja-JP" sz="1100">
              <a:solidFill>
                <a:schemeClr val="dk1"/>
              </a:solidFill>
              <a:effectLst/>
              <a:latin typeface="+mn-lt"/>
              <a:ea typeface="+mn-ea"/>
              <a:cs typeface="+mn-cs"/>
            </a:rPr>
            <a:t>　一般廃棄物処理施設の比率が低い要因としては、当町の主なごみ処理は西いぶり広域連合で行っていることと、平成２８年に生ごみ堆肥化施設のリサイクルセンター花美館の改装工事を行ったためである。</a:t>
          </a:r>
          <a:endParaRPr lang="ja-JP" altLang="ja-JP" sz="1400">
            <a:effectLst/>
          </a:endParaRPr>
        </a:p>
        <a:p>
          <a:r>
            <a:rPr kumimoji="1" lang="ja-JP" altLang="ja-JP" sz="1100">
              <a:solidFill>
                <a:schemeClr val="dk1"/>
              </a:solidFill>
              <a:effectLst/>
              <a:latin typeface="+mn-lt"/>
              <a:ea typeface="+mn-ea"/>
              <a:cs typeface="+mn-cs"/>
            </a:rPr>
            <a:t>　庁舎は、平成１５年３月に建築されており、令和元年度に策定した庁舎長期寿命化計画に基づき、今後、老朽化対策に取り組んで行く。</a:t>
          </a:r>
          <a:endParaRPr lang="ja-JP" altLang="ja-JP" sz="1400">
            <a:effectLst/>
          </a:endParaRPr>
        </a:p>
        <a:p>
          <a:r>
            <a:rPr kumimoji="1" lang="ja-JP" altLang="ja-JP" sz="1100">
              <a:solidFill>
                <a:schemeClr val="dk1"/>
              </a:solidFill>
              <a:effectLst/>
              <a:latin typeface="+mn-lt"/>
              <a:ea typeface="+mn-ea"/>
              <a:cs typeface="+mn-cs"/>
            </a:rPr>
            <a:t>　今後、人口減少が進むことから、今後のあり方も含め、公共施設等総合管理計画に基づき適切な維持管理を図る。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8,494
8,391
180.87
8,636,249
8,531,544
84,149
4,252,323
8,752,174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新型コロナウイルス感染症の影響もあり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入湯税の減収等で</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税収が前年比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職員定員適正化計画による定数管理や歳出の徹底的な見直しを実施する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など、行政の効率化に努めることにより、財政の健全化を図る。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新型コロナウイルス感染症の影響もあり、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税収の減により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会計年度任用職員制度による人件費の増加により、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より悪化した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今後も社会保障費の増などにより、経常経費の更なる増加が見込まれる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、事務事業の見直しを実施し、経常経費の削減に努める。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104394</xdr:rowOff>
    </xdr:to>
    <xdr:cxnSp macro="">
      <xdr:nvCxnSpPr>
        <xdr:cNvPr id="131" name="直線コネクタ 130"/>
        <xdr:cNvCxnSpPr/>
      </xdr:nvCxnSpPr>
      <xdr:spPr>
        <a:xfrm>
          <a:off x="4114800" y="1115695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17526</xdr:rowOff>
    </xdr:to>
    <xdr:cxnSp macro="">
      <xdr:nvCxnSpPr>
        <xdr:cNvPr id="134" name="直線コネクタ 133"/>
        <xdr:cNvCxnSpPr/>
      </xdr:nvCxnSpPr>
      <xdr:spPr>
        <a:xfrm flipV="1">
          <a:off x="3225800" y="111569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65</xdr:row>
      <xdr:rowOff>17526</xdr:rowOff>
    </xdr:to>
    <xdr:cxnSp macro="">
      <xdr:nvCxnSpPr>
        <xdr:cNvPr id="137" name="直線コネクタ 136"/>
        <xdr:cNvCxnSpPr/>
      </xdr:nvCxnSpPr>
      <xdr:spPr>
        <a:xfrm>
          <a:off x="2336800" y="1102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17526</xdr:rowOff>
    </xdr:to>
    <xdr:cxnSp macro="">
      <xdr:nvCxnSpPr>
        <xdr:cNvPr id="140" name="直線コネクタ 139"/>
        <xdr:cNvCxnSpPr/>
      </xdr:nvCxnSpPr>
      <xdr:spPr>
        <a:xfrm flipV="1">
          <a:off x="1447800" y="1102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50" name="楕円 149"/>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1" name="財政構造の弾力性該当値テキスト"/>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2" name="楕円 151"/>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3" name="テキスト ボックス 152"/>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4" name="楕円 153"/>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5" name="テキスト ボックス 154"/>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6" name="楕円 155"/>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7" name="テキスト ボックス 156"/>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138176</xdr:rowOff>
    </xdr:from>
    <xdr:to>
      <xdr:col>7</xdr:col>
      <xdr:colOff>31750</xdr:colOff>
      <xdr:row>65</xdr:row>
      <xdr:rowOff>68326</xdr:rowOff>
    </xdr:to>
    <xdr:sp macro="" textlink="">
      <xdr:nvSpPr>
        <xdr:cNvPr id="158" name="楕円 157"/>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53103</xdr:rowOff>
    </xdr:from>
    <xdr:ext cx="762000" cy="259045"/>
    <xdr:sp macro="" textlink="">
      <xdr:nvSpPr>
        <xdr:cNvPr id="159" name="テキスト ボックス 158"/>
        <xdr:cNvSpPr txBox="1"/>
      </xdr:nvSpPr>
      <xdr:spPr>
        <a:xfrm>
          <a:off x="1066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くなっているのは、合併したことにより保有する公共施設数が多く、その維持管理に費用がかかっているためである。公共施設の管理については、指定管理者制度も導入しているところではあるが、老朽化に伴う施設維持補修費も今後負担となってく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公共施設等総合管理計画に基づき適正管理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159370</xdr:rowOff>
    </xdr:from>
    <xdr:to>
      <xdr:col>23</xdr:col>
      <xdr:colOff>133350</xdr:colOff>
      <xdr:row>82</xdr:row>
      <xdr:rowOff>44290</xdr:rowOff>
    </xdr:to>
    <xdr:cxnSp macro="">
      <xdr:nvCxnSpPr>
        <xdr:cNvPr id="192" name="直線コネクタ 191"/>
        <xdr:cNvCxnSpPr/>
      </xdr:nvCxnSpPr>
      <xdr:spPr>
        <a:xfrm>
          <a:off x="4114800" y="14046820"/>
          <a:ext cx="838200" cy="5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145255</xdr:rowOff>
    </xdr:from>
    <xdr:to>
      <xdr:col>19</xdr:col>
      <xdr:colOff>133350</xdr:colOff>
      <xdr:row>81</xdr:row>
      <xdr:rowOff>159370</xdr:rowOff>
    </xdr:to>
    <xdr:cxnSp macro="">
      <xdr:nvCxnSpPr>
        <xdr:cNvPr id="195" name="直線コネクタ 194"/>
        <xdr:cNvCxnSpPr/>
      </xdr:nvCxnSpPr>
      <xdr:spPr>
        <a:xfrm>
          <a:off x="3225800" y="14032705"/>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124857</xdr:rowOff>
    </xdr:from>
    <xdr:to>
      <xdr:col>15</xdr:col>
      <xdr:colOff>82550</xdr:colOff>
      <xdr:row>81</xdr:row>
      <xdr:rowOff>145255</xdr:rowOff>
    </xdr:to>
    <xdr:cxnSp macro="">
      <xdr:nvCxnSpPr>
        <xdr:cNvPr id="198" name="直線コネクタ 197"/>
        <xdr:cNvCxnSpPr/>
      </xdr:nvCxnSpPr>
      <xdr:spPr>
        <a:xfrm>
          <a:off x="2336800" y="14012307"/>
          <a:ext cx="889000" cy="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124857</xdr:rowOff>
    </xdr:from>
    <xdr:to>
      <xdr:col>11</xdr:col>
      <xdr:colOff>31750</xdr:colOff>
      <xdr:row>81</xdr:row>
      <xdr:rowOff>132381</xdr:rowOff>
    </xdr:to>
    <xdr:cxnSp macro="">
      <xdr:nvCxnSpPr>
        <xdr:cNvPr id="201" name="直線コネクタ 200"/>
        <xdr:cNvCxnSpPr/>
      </xdr:nvCxnSpPr>
      <xdr:spPr>
        <a:xfrm flipV="1">
          <a:off x="1447800" y="14012307"/>
          <a:ext cx="8890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5" name="テキスト ボックス 204"/>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164940</xdr:rowOff>
    </xdr:from>
    <xdr:to>
      <xdr:col>23</xdr:col>
      <xdr:colOff>184150</xdr:colOff>
      <xdr:row>82</xdr:row>
      <xdr:rowOff>95090</xdr:rowOff>
    </xdr:to>
    <xdr:sp macro="" textlink="">
      <xdr:nvSpPr>
        <xdr:cNvPr id="211" name="楕円 210"/>
        <xdr:cNvSpPr/>
      </xdr:nvSpPr>
      <xdr:spPr>
        <a:xfrm>
          <a:off x="4902200" y="140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137017</xdr:rowOff>
    </xdr:from>
    <xdr:ext cx="762000" cy="259045"/>
    <xdr:sp macro="" textlink="">
      <xdr:nvSpPr>
        <xdr:cNvPr id="212" name="人件費・物件費等の状況該当値テキスト"/>
        <xdr:cNvSpPr txBox="1"/>
      </xdr:nvSpPr>
      <xdr:spPr>
        <a:xfrm>
          <a:off x="5041900" y="1402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108570</xdr:rowOff>
    </xdr:from>
    <xdr:to>
      <xdr:col>19</xdr:col>
      <xdr:colOff>184150</xdr:colOff>
      <xdr:row>82</xdr:row>
      <xdr:rowOff>38720</xdr:rowOff>
    </xdr:to>
    <xdr:sp macro="" textlink="">
      <xdr:nvSpPr>
        <xdr:cNvPr id="213" name="楕円 212"/>
        <xdr:cNvSpPr/>
      </xdr:nvSpPr>
      <xdr:spPr>
        <a:xfrm>
          <a:off x="4064000" y="139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23497</xdr:rowOff>
    </xdr:from>
    <xdr:ext cx="736600" cy="259045"/>
    <xdr:sp macro="" textlink="">
      <xdr:nvSpPr>
        <xdr:cNvPr id="214" name="テキスト ボックス 213"/>
        <xdr:cNvSpPr txBox="1"/>
      </xdr:nvSpPr>
      <xdr:spPr>
        <a:xfrm>
          <a:off x="3733800" y="1408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94455</xdr:rowOff>
    </xdr:from>
    <xdr:to>
      <xdr:col>15</xdr:col>
      <xdr:colOff>133350</xdr:colOff>
      <xdr:row>82</xdr:row>
      <xdr:rowOff>24605</xdr:rowOff>
    </xdr:to>
    <xdr:sp macro="" textlink="">
      <xdr:nvSpPr>
        <xdr:cNvPr id="215" name="楕円 214"/>
        <xdr:cNvSpPr/>
      </xdr:nvSpPr>
      <xdr:spPr>
        <a:xfrm>
          <a:off x="3175000" y="139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9382</xdr:rowOff>
    </xdr:from>
    <xdr:ext cx="762000" cy="259045"/>
    <xdr:sp macro="" textlink="">
      <xdr:nvSpPr>
        <xdr:cNvPr id="216" name="テキスト ボックス 215"/>
        <xdr:cNvSpPr txBox="1"/>
      </xdr:nvSpPr>
      <xdr:spPr>
        <a:xfrm>
          <a:off x="2844800" y="1406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74057</xdr:rowOff>
    </xdr:from>
    <xdr:to>
      <xdr:col>11</xdr:col>
      <xdr:colOff>82550</xdr:colOff>
      <xdr:row>82</xdr:row>
      <xdr:rowOff>4207</xdr:rowOff>
    </xdr:to>
    <xdr:sp macro="" textlink="">
      <xdr:nvSpPr>
        <xdr:cNvPr id="217" name="楕円 216"/>
        <xdr:cNvSpPr/>
      </xdr:nvSpPr>
      <xdr:spPr>
        <a:xfrm>
          <a:off x="2286000" y="139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160434</xdr:rowOff>
    </xdr:from>
    <xdr:ext cx="762000" cy="259045"/>
    <xdr:sp macro="" textlink="">
      <xdr:nvSpPr>
        <xdr:cNvPr id="218" name="テキスト ボックス 217"/>
        <xdr:cNvSpPr txBox="1"/>
      </xdr:nvSpPr>
      <xdr:spPr>
        <a:xfrm>
          <a:off x="1955800" y="1404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81581</xdr:rowOff>
    </xdr:from>
    <xdr:to>
      <xdr:col>7</xdr:col>
      <xdr:colOff>31750</xdr:colOff>
      <xdr:row>82</xdr:row>
      <xdr:rowOff>11731</xdr:rowOff>
    </xdr:to>
    <xdr:sp macro="" textlink="">
      <xdr:nvSpPr>
        <xdr:cNvPr id="219" name="楕円 218"/>
        <xdr:cNvSpPr/>
      </xdr:nvSpPr>
      <xdr:spPr>
        <a:xfrm>
          <a:off x="1397000" y="1396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167958</xdr:rowOff>
    </xdr:from>
    <xdr:ext cx="762000" cy="259045"/>
    <xdr:sp macro="" textlink="">
      <xdr:nvSpPr>
        <xdr:cNvPr id="220" name="テキスト ボックス 219"/>
        <xdr:cNvSpPr txBox="1"/>
      </xdr:nvSpPr>
      <xdr:spPr>
        <a:xfrm>
          <a:off x="1066800" y="1405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昨年度と比較し若干改善はされたものの、依然として高い水準であり、類似団体平均を上回っている。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国の制度に準じた給与制度ではあるが、引き続き給与水準の適正化に努める。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51329</xdr:rowOff>
    </xdr:from>
    <xdr:to>
      <xdr:col>81</xdr:col>
      <xdr:colOff>44450</xdr:colOff>
      <xdr:row>86</xdr:row>
      <xdr:rowOff>131763</xdr:rowOff>
    </xdr:to>
    <xdr:cxnSp macro="">
      <xdr:nvCxnSpPr>
        <xdr:cNvPr id="258" name="直線コネクタ 257"/>
        <xdr:cNvCxnSpPr/>
      </xdr:nvCxnSpPr>
      <xdr:spPr>
        <a:xfrm flipV="1">
          <a:off x="16179800" y="14796029"/>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86</xdr:row>
      <xdr:rowOff>151871</xdr:rowOff>
    </xdr:to>
    <xdr:cxnSp macro="">
      <xdr:nvCxnSpPr>
        <xdr:cNvPr id="261" name="直線コネクタ 260"/>
        <xdr:cNvCxnSpPr/>
      </xdr:nvCxnSpPr>
      <xdr:spPr>
        <a:xfrm flipV="1">
          <a:off x="15290800" y="148764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151871</xdr:rowOff>
    </xdr:to>
    <xdr:cxnSp macro="">
      <xdr:nvCxnSpPr>
        <xdr:cNvPr id="264" name="直線コネクタ 263"/>
        <xdr:cNvCxnSpPr/>
      </xdr:nvCxnSpPr>
      <xdr:spPr>
        <a:xfrm>
          <a:off x="14401800" y="14826191"/>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101600</xdr:rowOff>
    </xdr:to>
    <xdr:cxnSp macro="">
      <xdr:nvCxnSpPr>
        <xdr:cNvPr id="267" name="直線コネクタ 266"/>
        <xdr:cNvCxnSpPr/>
      </xdr:nvCxnSpPr>
      <xdr:spPr>
        <a:xfrm flipV="1">
          <a:off x="13512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529</xdr:rowOff>
    </xdr:from>
    <xdr:to>
      <xdr:col>81</xdr:col>
      <xdr:colOff>95250</xdr:colOff>
      <xdr:row>86</xdr:row>
      <xdr:rowOff>102129</xdr:rowOff>
    </xdr:to>
    <xdr:sp macro="" textlink="">
      <xdr:nvSpPr>
        <xdr:cNvPr id="277" name="楕円 276"/>
        <xdr:cNvSpPr/>
      </xdr:nvSpPr>
      <xdr:spPr>
        <a:xfrm>
          <a:off x="169672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144056</xdr:rowOff>
    </xdr:from>
    <xdr:ext cx="762000" cy="259045"/>
    <xdr:sp macro="" textlink="">
      <xdr:nvSpPr>
        <xdr:cNvPr id="278" name="給与水準   （国との比較）該当値テキスト"/>
        <xdr:cNvSpPr txBox="1"/>
      </xdr:nvSpPr>
      <xdr:spPr>
        <a:xfrm>
          <a:off x="17106900" y="147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79" name="楕円 278"/>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167340</xdr:rowOff>
    </xdr:from>
    <xdr:ext cx="736600" cy="259045"/>
    <xdr:sp macro="" textlink="">
      <xdr:nvSpPr>
        <xdr:cNvPr id="280" name="テキスト ボックス 279"/>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101071</xdr:rowOff>
    </xdr:from>
    <xdr:to>
      <xdr:col>73</xdr:col>
      <xdr:colOff>44450</xdr:colOff>
      <xdr:row>87</xdr:row>
      <xdr:rowOff>31221</xdr:rowOff>
    </xdr:to>
    <xdr:sp macro="" textlink="">
      <xdr:nvSpPr>
        <xdr:cNvPr id="281" name="楕円 280"/>
        <xdr:cNvSpPr/>
      </xdr:nvSpPr>
      <xdr:spPr>
        <a:xfrm>
          <a:off x="15240000" y="148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15998</xdr:rowOff>
    </xdr:from>
    <xdr:ext cx="762000" cy="259045"/>
    <xdr:sp macro="" textlink="">
      <xdr:nvSpPr>
        <xdr:cNvPr id="282" name="テキスト ボックス 281"/>
        <xdr:cNvSpPr txBox="1"/>
      </xdr:nvSpPr>
      <xdr:spPr>
        <a:xfrm>
          <a:off x="14909800" y="1493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3" name="楕円 282"/>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4" name="テキスト ボックス 283"/>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合併後、採用職員を抑制してきたが、定年退職の増加や採用職員年齢の平準化等により近年採用数が増加しており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今後も計画に沿った職員数の維持に努め、必要と認められる人員配置については弾力的に対応し、職員の適正配置に努める。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58572</xdr:rowOff>
    </xdr:from>
    <xdr:to>
      <xdr:col>81</xdr:col>
      <xdr:colOff>44450</xdr:colOff>
      <xdr:row>61</xdr:row>
      <xdr:rowOff>124206</xdr:rowOff>
    </xdr:to>
    <xdr:cxnSp macro="">
      <xdr:nvCxnSpPr>
        <xdr:cNvPr id="319" name="直線コネクタ 318"/>
        <xdr:cNvCxnSpPr/>
      </xdr:nvCxnSpPr>
      <xdr:spPr>
        <a:xfrm>
          <a:off x="16179800" y="10517022"/>
          <a:ext cx="8382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1625</xdr:rowOff>
    </xdr:from>
    <xdr:to>
      <xdr:col>77</xdr:col>
      <xdr:colOff>44450</xdr:colOff>
      <xdr:row>61</xdr:row>
      <xdr:rowOff>58572</xdr:rowOff>
    </xdr:to>
    <xdr:cxnSp macro="">
      <xdr:nvCxnSpPr>
        <xdr:cNvPr id="322" name="直線コネクタ 321"/>
        <xdr:cNvCxnSpPr/>
      </xdr:nvCxnSpPr>
      <xdr:spPr>
        <a:xfrm>
          <a:off x="15290800" y="10460075"/>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1625</xdr:rowOff>
    </xdr:from>
    <xdr:to>
      <xdr:col>72</xdr:col>
      <xdr:colOff>203200</xdr:colOff>
      <xdr:row>61</xdr:row>
      <xdr:rowOff>3556</xdr:rowOff>
    </xdr:to>
    <xdr:cxnSp macro="">
      <xdr:nvCxnSpPr>
        <xdr:cNvPr id="325" name="直線コネクタ 324"/>
        <xdr:cNvCxnSpPr/>
      </xdr:nvCxnSpPr>
      <xdr:spPr>
        <a:xfrm flipV="1">
          <a:off x="14401800" y="10460075"/>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99720</xdr:rowOff>
    </xdr:from>
    <xdr:to>
      <xdr:col>68</xdr:col>
      <xdr:colOff>152400</xdr:colOff>
      <xdr:row>61</xdr:row>
      <xdr:rowOff>3556</xdr:rowOff>
    </xdr:to>
    <xdr:cxnSp macro="">
      <xdr:nvCxnSpPr>
        <xdr:cNvPr id="328" name="直線コネクタ 327"/>
        <xdr:cNvCxnSpPr/>
      </xdr:nvCxnSpPr>
      <xdr:spPr>
        <a:xfrm>
          <a:off x="13512800" y="10386720"/>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73406</xdr:rowOff>
    </xdr:from>
    <xdr:to>
      <xdr:col>81</xdr:col>
      <xdr:colOff>95250</xdr:colOff>
      <xdr:row>62</xdr:row>
      <xdr:rowOff>3556</xdr:rowOff>
    </xdr:to>
    <xdr:sp macro="" textlink="">
      <xdr:nvSpPr>
        <xdr:cNvPr id="338" name="楕円 337"/>
        <xdr:cNvSpPr/>
      </xdr:nvSpPr>
      <xdr:spPr>
        <a:xfrm>
          <a:off x="16967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45483</xdr:rowOff>
    </xdr:from>
    <xdr:ext cx="762000" cy="259045"/>
    <xdr:sp macro="" textlink="">
      <xdr:nvSpPr>
        <xdr:cNvPr id="339" name="定員管理の状況該当値テキスト"/>
        <xdr:cNvSpPr txBox="1"/>
      </xdr:nvSpPr>
      <xdr:spPr>
        <a:xfrm>
          <a:off x="17106900" y="1050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7772</xdr:rowOff>
    </xdr:from>
    <xdr:to>
      <xdr:col>77</xdr:col>
      <xdr:colOff>95250</xdr:colOff>
      <xdr:row>61</xdr:row>
      <xdr:rowOff>109372</xdr:rowOff>
    </xdr:to>
    <xdr:sp macro="" textlink="">
      <xdr:nvSpPr>
        <xdr:cNvPr id="340" name="楕円 339"/>
        <xdr:cNvSpPr/>
      </xdr:nvSpPr>
      <xdr:spPr>
        <a:xfrm>
          <a:off x="16129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94149</xdr:rowOff>
    </xdr:from>
    <xdr:ext cx="736600" cy="259045"/>
    <xdr:sp macro="" textlink="">
      <xdr:nvSpPr>
        <xdr:cNvPr id="341" name="テキスト ボックス 340"/>
        <xdr:cNvSpPr txBox="1"/>
      </xdr:nvSpPr>
      <xdr:spPr>
        <a:xfrm>
          <a:off x="15798800" y="10552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122275</xdr:rowOff>
    </xdr:from>
    <xdr:to>
      <xdr:col>73</xdr:col>
      <xdr:colOff>44450</xdr:colOff>
      <xdr:row>61</xdr:row>
      <xdr:rowOff>52425</xdr:rowOff>
    </xdr:to>
    <xdr:sp macro="" textlink="">
      <xdr:nvSpPr>
        <xdr:cNvPr id="342" name="楕円 341"/>
        <xdr:cNvSpPr/>
      </xdr:nvSpPr>
      <xdr:spPr>
        <a:xfrm>
          <a:off x="15240000" y="104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37202</xdr:rowOff>
    </xdr:from>
    <xdr:ext cx="762000" cy="259045"/>
    <xdr:sp macro="" textlink="">
      <xdr:nvSpPr>
        <xdr:cNvPr id="343" name="テキスト ボックス 342"/>
        <xdr:cNvSpPr txBox="1"/>
      </xdr:nvSpPr>
      <xdr:spPr>
        <a:xfrm>
          <a:off x="14909800" y="1049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124206</xdr:rowOff>
    </xdr:from>
    <xdr:to>
      <xdr:col>68</xdr:col>
      <xdr:colOff>203200</xdr:colOff>
      <xdr:row>61</xdr:row>
      <xdr:rowOff>54356</xdr:rowOff>
    </xdr:to>
    <xdr:sp macro="" textlink="">
      <xdr:nvSpPr>
        <xdr:cNvPr id="344" name="楕円 343"/>
        <xdr:cNvSpPr/>
      </xdr:nvSpPr>
      <xdr:spPr>
        <a:xfrm>
          <a:off x="14351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39133</xdr:rowOff>
    </xdr:from>
    <xdr:ext cx="762000" cy="259045"/>
    <xdr:sp macro="" textlink="">
      <xdr:nvSpPr>
        <xdr:cNvPr id="345" name="テキスト ボックス 344"/>
        <xdr:cNvSpPr txBox="1"/>
      </xdr:nvSpPr>
      <xdr:spPr>
        <a:xfrm>
          <a:off x="140208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48920</xdr:rowOff>
    </xdr:from>
    <xdr:to>
      <xdr:col>64</xdr:col>
      <xdr:colOff>152400</xdr:colOff>
      <xdr:row>60</xdr:row>
      <xdr:rowOff>150520</xdr:rowOff>
    </xdr:to>
    <xdr:sp macro="" textlink="">
      <xdr:nvSpPr>
        <xdr:cNvPr id="346" name="楕円 345"/>
        <xdr:cNvSpPr/>
      </xdr:nvSpPr>
      <xdr:spPr>
        <a:xfrm>
          <a:off x="13462000" y="103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160697</xdr:rowOff>
    </xdr:from>
    <xdr:ext cx="762000" cy="259045"/>
    <xdr:sp macro="" textlink="">
      <xdr:nvSpPr>
        <xdr:cNvPr id="347" name="テキスト ボックス 346"/>
        <xdr:cNvSpPr txBox="1"/>
      </xdr:nvSpPr>
      <xdr:spPr>
        <a:xfrm>
          <a:off x="13131800" y="101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起債抑制により比率については年々減少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令和２年度は悪化した。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今後は、据置期間終了による元金償還が始まることから、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上昇が見込まれている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計画的な借入れにより公債費を抑制しながら、財政の健全化に努める。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27940</xdr:rowOff>
    </xdr:to>
    <xdr:cxnSp macro="">
      <xdr:nvCxnSpPr>
        <xdr:cNvPr id="381" name="直線コネクタ 380"/>
        <xdr:cNvCxnSpPr/>
      </xdr:nvCxnSpPr>
      <xdr:spPr>
        <a:xfrm>
          <a:off x="16179800" y="70010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60113</xdr:rowOff>
    </xdr:to>
    <xdr:cxnSp macro="">
      <xdr:nvCxnSpPr>
        <xdr:cNvPr id="384" name="直線コネクタ 383"/>
        <xdr:cNvCxnSpPr/>
      </xdr:nvCxnSpPr>
      <xdr:spPr>
        <a:xfrm flipV="1">
          <a:off x="15290800" y="700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140546</xdr:rowOff>
    </xdr:to>
    <xdr:cxnSp macro="">
      <xdr:nvCxnSpPr>
        <xdr:cNvPr id="387" name="直線コネクタ 386"/>
        <xdr:cNvCxnSpPr/>
      </xdr:nvCxnSpPr>
      <xdr:spPr>
        <a:xfrm flipV="1">
          <a:off x="14401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146050</xdr:rowOff>
    </xdr:to>
    <xdr:cxnSp macro="">
      <xdr:nvCxnSpPr>
        <xdr:cNvPr id="390" name="直線コネクタ 389"/>
        <xdr:cNvCxnSpPr/>
      </xdr:nvCxnSpPr>
      <xdr:spPr>
        <a:xfrm flipV="1">
          <a:off x="13512800" y="71699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401" name="公債費負担の状況該当値テキスト"/>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3" name="テキスト ボックス 402"/>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5" name="テキスト ボックス 404"/>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6" name="楕円 405"/>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7" name="テキスト ボックス 406"/>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8" name="楕円 407"/>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9" name="テキスト ボックス 408"/>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類似団体平均を大きく上回っているのは、主に有珠山噴火災害による災害復旧費及び復興事業に伴う借入によるものである。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地方債償還のピークは過ぎているため、比率については年々減少していくことから、今後も事業実施の適正化を図りながら財政の健全化に努める。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53763</xdr:rowOff>
    </xdr:from>
    <xdr:to>
      <xdr:col>81</xdr:col>
      <xdr:colOff>44450</xdr:colOff>
      <xdr:row>16</xdr:row>
      <xdr:rowOff>141091</xdr:rowOff>
    </xdr:to>
    <xdr:cxnSp macro="">
      <xdr:nvCxnSpPr>
        <xdr:cNvPr id="445" name="直線コネクタ 444"/>
        <xdr:cNvCxnSpPr/>
      </xdr:nvCxnSpPr>
      <xdr:spPr>
        <a:xfrm flipV="1">
          <a:off x="16179800" y="2796963"/>
          <a:ext cx="8382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141091</xdr:rowOff>
    </xdr:from>
    <xdr:to>
      <xdr:col>77</xdr:col>
      <xdr:colOff>44450</xdr:colOff>
      <xdr:row>17</xdr:row>
      <xdr:rowOff>70757</xdr:rowOff>
    </xdr:to>
    <xdr:cxnSp macro="">
      <xdr:nvCxnSpPr>
        <xdr:cNvPr id="448" name="直線コネクタ 447"/>
        <xdr:cNvCxnSpPr/>
      </xdr:nvCxnSpPr>
      <xdr:spPr>
        <a:xfrm flipV="1">
          <a:off x="15290800" y="2884291"/>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70757</xdr:rowOff>
    </xdr:from>
    <xdr:to>
      <xdr:col>72</xdr:col>
      <xdr:colOff>203200</xdr:colOff>
      <xdr:row>17</xdr:row>
      <xdr:rowOff>90291</xdr:rowOff>
    </xdr:to>
    <xdr:cxnSp macro="">
      <xdr:nvCxnSpPr>
        <xdr:cNvPr id="451" name="直線コネクタ 450"/>
        <xdr:cNvCxnSpPr/>
      </xdr:nvCxnSpPr>
      <xdr:spPr>
        <a:xfrm flipV="1">
          <a:off x="14401800" y="298540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90291</xdr:rowOff>
    </xdr:from>
    <xdr:to>
      <xdr:col>68</xdr:col>
      <xdr:colOff>152400</xdr:colOff>
      <xdr:row>17</xdr:row>
      <xdr:rowOff>117868</xdr:rowOff>
    </xdr:to>
    <xdr:cxnSp macro="">
      <xdr:nvCxnSpPr>
        <xdr:cNvPr id="454" name="直線コネクタ 453"/>
        <xdr:cNvCxnSpPr/>
      </xdr:nvCxnSpPr>
      <xdr:spPr>
        <a:xfrm flipV="1">
          <a:off x="13512800" y="300494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2963</xdr:rowOff>
    </xdr:from>
    <xdr:to>
      <xdr:col>81</xdr:col>
      <xdr:colOff>95250</xdr:colOff>
      <xdr:row>16</xdr:row>
      <xdr:rowOff>104563</xdr:rowOff>
    </xdr:to>
    <xdr:sp macro="" textlink="">
      <xdr:nvSpPr>
        <xdr:cNvPr id="464" name="楕円 463"/>
        <xdr:cNvSpPr/>
      </xdr:nvSpPr>
      <xdr:spPr>
        <a:xfrm>
          <a:off x="169672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146490</xdr:rowOff>
    </xdr:from>
    <xdr:ext cx="762000" cy="259045"/>
    <xdr:sp macro="" textlink="">
      <xdr:nvSpPr>
        <xdr:cNvPr id="465" name="将来負担の状況該当値テキスト"/>
        <xdr:cNvSpPr txBox="1"/>
      </xdr:nvSpPr>
      <xdr:spPr>
        <a:xfrm>
          <a:off x="17106900" y="271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90291</xdr:rowOff>
    </xdr:from>
    <xdr:to>
      <xdr:col>77</xdr:col>
      <xdr:colOff>95250</xdr:colOff>
      <xdr:row>17</xdr:row>
      <xdr:rowOff>20441</xdr:rowOff>
    </xdr:to>
    <xdr:sp macro="" textlink="">
      <xdr:nvSpPr>
        <xdr:cNvPr id="466" name="楕円 465"/>
        <xdr:cNvSpPr/>
      </xdr:nvSpPr>
      <xdr:spPr>
        <a:xfrm>
          <a:off x="16129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5218</xdr:rowOff>
    </xdr:from>
    <xdr:ext cx="736600" cy="259045"/>
    <xdr:sp macro="" textlink="">
      <xdr:nvSpPr>
        <xdr:cNvPr id="467" name="テキスト ボックス 466"/>
        <xdr:cNvSpPr txBox="1"/>
      </xdr:nvSpPr>
      <xdr:spPr>
        <a:xfrm>
          <a:off x="15798800" y="2919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19957</xdr:rowOff>
    </xdr:from>
    <xdr:to>
      <xdr:col>73</xdr:col>
      <xdr:colOff>44450</xdr:colOff>
      <xdr:row>17</xdr:row>
      <xdr:rowOff>121557</xdr:rowOff>
    </xdr:to>
    <xdr:sp macro="" textlink="">
      <xdr:nvSpPr>
        <xdr:cNvPr id="468" name="楕円 467"/>
        <xdr:cNvSpPr/>
      </xdr:nvSpPr>
      <xdr:spPr>
        <a:xfrm>
          <a:off x="15240000" y="29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106334</xdr:rowOff>
    </xdr:from>
    <xdr:ext cx="762000" cy="259045"/>
    <xdr:sp macro="" textlink="">
      <xdr:nvSpPr>
        <xdr:cNvPr id="469" name="テキスト ボックス 468"/>
        <xdr:cNvSpPr txBox="1"/>
      </xdr:nvSpPr>
      <xdr:spPr>
        <a:xfrm>
          <a:off x="14909800" y="302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39491</xdr:rowOff>
    </xdr:from>
    <xdr:to>
      <xdr:col>68</xdr:col>
      <xdr:colOff>203200</xdr:colOff>
      <xdr:row>17</xdr:row>
      <xdr:rowOff>141091</xdr:rowOff>
    </xdr:to>
    <xdr:sp macro="" textlink="">
      <xdr:nvSpPr>
        <xdr:cNvPr id="470" name="楕円 469"/>
        <xdr:cNvSpPr/>
      </xdr:nvSpPr>
      <xdr:spPr>
        <a:xfrm>
          <a:off x="14351000" y="29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125868</xdr:rowOff>
    </xdr:from>
    <xdr:ext cx="762000" cy="259045"/>
    <xdr:sp macro="" textlink="">
      <xdr:nvSpPr>
        <xdr:cNvPr id="471" name="テキスト ボックス 470"/>
        <xdr:cNvSpPr txBox="1"/>
      </xdr:nvSpPr>
      <xdr:spPr>
        <a:xfrm>
          <a:off x="14020800" y="304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67068</xdr:rowOff>
    </xdr:from>
    <xdr:to>
      <xdr:col>64</xdr:col>
      <xdr:colOff>152400</xdr:colOff>
      <xdr:row>17</xdr:row>
      <xdr:rowOff>168668</xdr:rowOff>
    </xdr:to>
    <xdr:sp macro="" textlink="">
      <xdr:nvSpPr>
        <xdr:cNvPr id="472" name="楕円 471"/>
        <xdr:cNvSpPr/>
      </xdr:nvSpPr>
      <xdr:spPr>
        <a:xfrm>
          <a:off x="13462000" y="29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153445</xdr:rowOff>
    </xdr:from>
    <xdr:ext cx="762000" cy="259045"/>
    <xdr:sp macro="" textlink="">
      <xdr:nvSpPr>
        <xdr:cNvPr id="473" name="テキスト ボックス 472"/>
        <xdr:cNvSpPr txBox="1"/>
      </xdr:nvSpPr>
      <xdr:spPr>
        <a:xfrm>
          <a:off x="13131800" y="306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8,494
8,391
180.87
8,636,249
8,531,544
84,149
4,252,323
8,752,174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会計年度任用職員制度により前年と比較し、大幅に増加となった。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施設管理の見直しも含め会計年度任用職員数の抑制が必要である。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今後も職員定数管理計画に基づき、職員の適正配置に努める。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117203</xdr:rowOff>
    </xdr:from>
    <xdr:to>
      <xdr:col>24</xdr:col>
      <xdr:colOff>25400</xdr:colOff>
      <xdr:row>37</xdr:row>
      <xdr:rowOff>161290</xdr:rowOff>
    </xdr:to>
    <xdr:cxnSp macro="">
      <xdr:nvCxnSpPr>
        <xdr:cNvPr id="68" name="直線コネクタ 67"/>
        <xdr:cNvCxnSpPr/>
      </xdr:nvCxnSpPr>
      <xdr:spPr>
        <a:xfrm>
          <a:off x="3987800" y="6289403"/>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117203</xdr:rowOff>
    </xdr:from>
    <xdr:to>
      <xdr:col>19</xdr:col>
      <xdr:colOff>187325</xdr:colOff>
      <xdr:row>36</xdr:row>
      <xdr:rowOff>162923</xdr:rowOff>
    </xdr:to>
    <xdr:cxnSp macro="">
      <xdr:nvCxnSpPr>
        <xdr:cNvPr id="71" name="直線コネクタ 70"/>
        <xdr:cNvCxnSpPr/>
      </xdr:nvCxnSpPr>
      <xdr:spPr>
        <a:xfrm flipV="1">
          <a:off x="3098800" y="62894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25763</xdr:rowOff>
    </xdr:from>
    <xdr:to>
      <xdr:col>15</xdr:col>
      <xdr:colOff>98425</xdr:colOff>
      <xdr:row>36</xdr:row>
      <xdr:rowOff>162923</xdr:rowOff>
    </xdr:to>
    <xdr:cxnSp macro="">
      <xdr:nvCxnSpPr>
        <xdr:cNvPr id="74" name="直線コネクタ 73"/>
        <xdr:cNvCxnSpPr/>
      </xdr:nvCxnSpPr>
      <xdr:spPr>
        <a:xfrm>
          <a:off x="2209800" y="619796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25763</xdr:rowOff>
    </xdr:from>
    <xdr:to>
      <xdr:col>11</xdr:col>
      <xdr:colOff>9525</xdr:colOff>
      <xdr:row>36</xdr:row>
      <xdr:rowOff>117203</xdr:rowOff>
    </xdr:to>
    <xdr:cxnSp macro="">
      <xdr:nvCxnSpPr>
        <xdr:cNvPr id="77" name="直線コネクタ 76"/>
        <xdr:cNvCxnSpPr/>
      </xdr:nvCxnSpPr>
      <xdr:spPr>
        <a:xfrm flipV="1">
          <a:off x="1320800" y="61979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7" name="楕円 86"/>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8"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66403</xdr:rowOff>
    </xdr:from>
    <xdr:to>
      <xdr:col>20</xdr:col>
      <xdr:colOff>38100</xdr:colOff>
      <xdr:row>36</xdr:row>
      <xdr:rowOff>168003</xdr:rowOff>
    </xdr:to>
    <xdr:sp macro="" textlink="">
      <xdr:nvSpPr>
        <xdr:cNvPr id="89" name="楕円 88"/>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90" name="テキスト ボックス 89"/>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112123</xdr:rowOff>
    </xdr:from>
    <xdr:to>
      <xdr:col>15</xdr:col>
      <xdr:colOff>149225</xdr:colOff>
      <xdr:row>37</xdr:row>
      <xdr:rowOff>42273</xdr:rowOff>
    </xdr:to>
    <xdr:sp macro="" textlink="">
      <xdr:nvSpPr>
        <xdr:cNvPr id="91" name="楕円 90"/>
        <xdr:cNvSpPr/>
      </xdr:nvSpPr>
      <xdr:spPr>
        <a:xfrm>
          <a:off x="3048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27050</xdr:rowOff>
    </xdr:from>
    <xdr:ext cx="762000" cy="259045"/>
    <xdr:sp macro="" textlink="">
      <xdr:nvSpPr>
        <xdr:cNvPr id="92" name="テキスト ボックス 91"/>
        <xdr:cNvSpPr txBox="1"/>
      </xdr:nvSpPr>
      <xdr:spPr>
        <a:xfrm>
          <a:off x="2717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146413</xdr:rowOff>
    </xdr:from>
    <xdr:to>
      <xdr:col>11</xdr:col>
      <xdr:colOff>60325</xdr:colOff>
      <xdr:row>36</xdr:row>
      <xdr:rowOff>76563</xdr:rowOff>
    </xdr:to>
    <xdr:sp macro="" textlink="">
      <xdr:nvSpPr>
        <xdr:cNvPr id="93" name="楕円 92"/>
        <xdr:cNvSpPr/>
      </xdr:nvSpPr>
      <xdr:spPr>
        <a:xfrm>
          <a:off x="2159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86740</xdr:rowOff>
    </xdr:from>
    <xdr:ext cx="762000" cy="259045"/>
    <xdr:sp macro="" textlink="">
      <xdr:nvSpPr>
        <xdr:cNvPr id="94" name="テキスト ボックス 93"/>
        <xdr:cNvSpPr txBox="1"/>
      </xdr:nvSpPr>
      <xdr:spPr>
        <a:xfrm>
          <a:off x="1828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66403</xdr:rowOff>
    </xdr:from>
    <xdr:to>
      <xdr:col>6</xdr:col>
      <xdr:colOff>171450</xdr:colOff>
      <xdr:row>36</xdr:row>
      <xdr:rowOff>168003</xdr:rowOff>
    </xdr:to>
    <xdr:sp macro="" textlink="">
      <xdr:nvSpPr>
        <xdr:cNvPr id="95" name="楕円 94"/>
        <xdr:cNvSpPr/>
      </xdr:nvSpPr>
      <xdr:spPr>
        <a:xfrm>
          <a:off x="1270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152780</xdr:rowOff>
    </xdr:from>
    <xdr:ext cx="762000" cy="259045"/>
    <xdr:sp macro="" textlink="">
      <xdr:nvSpPr>
        <xdr:cNvPr id="96" name="テキスト ボックス 95"/>
        <xdr:cNvSpPr txBox="1"/>
      </xdr:nvSpPr>
      <xdr:spPr>
        <a:xfrm>
          <a:off x="939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昨年度より比率は下がってはいるものの、依然として高い水準にあり、類似団体平均を上回っている。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今後も施設の老朽化に伴う維持管理費は増加する見込みであり、公共施設等総合管理計画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施設について統廃合の検討をすすめ、コスト削減に努める。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17</xdr:row>
      <xdr:rowOff>101854</xdr:rowOff>
    </xdr:to>
    <xdr:cxnSp macro="">
      <xdr:nvCxnSpPr>
        <xdr:cNvPr id="126" name="直線コネクタ 125"/>
        <xdr:cNvCxnSpPr/>
      </xdr:nvCxnSpPr>
      <xdr:spPr>
        <a:xfrm flipV="1">
          <a:off x="15671800" y="29890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17</xdr:row>
      <xdr:rowOff>147574</xdr:rowOff>
    </xdr:to>
    <xdr:cxnSp macro="">
      <xdr:nvCxnSpPr>
        <xdr:cNvPr id="129" name="直線コネクタ 128"/>
        <xdr:cNvCxnSpPr/>
      </xdr:nvCxnSpPr>
      <xdr:spPr>
        <a:xfrm flipV="1">
          <a:off x="14782800" y="3016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147574</xdr:rowOff>
    </xdr:to>
    <xdr:cxnSp macro="">
      <xdr:nvCxnSpPr>
        <xdr:cNvPr id="132" name="直線コネクタ 131"/>
        <xdr:cNvCxnSpPr/>
      </xdr:nvCxnSpPr>
      <xdr:spPr>
        <a:xfrm>
          <a:off x="13893800" y="2993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78994</xdr:rowOff>
    </xdr:to>
    <xdr:cxnSp macro="">
      <xdr:nvCxnSpPr>
        <xdr:cNvPr id="135" name="直線コネクタ 134"/>
        <xdr:cNvCxnSpPr/>
      </xdr:nvCxnSpPr>
      <xdr:spPr>
        <a:xfrm>
          <a:off x="13004800" y="28702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5" name="楕円 144"/>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6" name="物件費該当値テキスト"/>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51054</xdr:rowOff>
    </xdr:from>
    <xdr:to>
      <xdr:col>78</xdr:col>
      <xdr:colOff>120650</xdr:colOff>
      <xdr:row>17</xdr:row>
      <xdr:rowOff>152654</xdr:rowOff>
    </xdr:to>
    <xdr:sp macro="" textlink="">
      <xdr:nvSpPr>
        <xdr:cNvPr id="147" name="楕円 146"/>
        <xdr:cNvSpPr/>
      </xdr:nvSpPr>
      <xdr:spPr>
        <a:xfrm>
          <a:off x="15621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137431</xdr:rowOff>
    </xdr:from>
    <xdr:ext cx="736600" cy="259045"/>
    <xdr:sp macro="" textlink="">
      <xdr:nvSpPr>
        <xdr:cNvPr id="148" name="テキスト ボックス 147"/>
        <xdr:cNvSpPr txBox="1"/>
      </xdr:nvSpPr>
      <xdr:spPr>
        <a:xfrm>
          <a:off x="15290800" y="30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9" name="楕円 148"/>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50" name="テキスト ボックス 149"/>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51" name="楕円 150"/>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2" name="テキスト ボックス 151"/>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3" name="楕円 152"/>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4" name="テキスト ボックス 153"/>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扶助費に係る経常収支比率が類似団体平均を上回り、かつ上昇傾向にある要因として、社会福祉、老人福祉費などの増加が挙げられる。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医療費の抑制対策として健康診査受診率を向上させるなど、地域住民の健康保持及び増進に努めていく。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155575</xdr:rowOff>
    </xdr:from>
    <xdr:to>
      <xdr:col>24</xdr:col>
      <xdr:colOff>25400</xdr:colOff>
      <xdr:row>57</xdr:row>
      <xdr:rowOff>169863</xdr:rowOff>
    </xdr:to>
    <xdr:cxnSp macro="">
      <xdr:nvCxnSpPr>
        <xdr:cNvPr id="190" name="直線コネクタ 189"/>
        <xdr:cNvCxnSpPr/>
      </xdr:nvCxnSpPr>
      <xdr:spPr>
        <a:xfrm>
          <a:off x="3987800" y="992822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112713</xdr:rowOff>
    </xdr:from>
    <xdr:to>
      <xdr:col>19</xdr:col>
      <xdr:colOff>187325</xdr:colOff>
      <xdr:row>57</xdr:row>
      <xdr:rowOff>155575</xdr:rowOff>
    </xdr:to>
    <xdr:cxnSp macro="">
      <xdr:nvCxnSpPr>
        <xdr:cNvPr id="193" name="直線コネクタ 192"/>
        <xdr:cNvCxnSpPr/>
      </xdr:nvCxnSpPr>
      <xdr:spPr>
        <a:xfrm>
          <a:off x="3098800" y="98853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112713</xdr:rowOff>
    </xdr:to>
    <xdr:cxnSp macro="">
      <xdr:nvCxnSpPr>
        <xdr:cNvPr id="196" name="直線コネクタ 195"/>
        <xdr:cNvCxnSpPr/>
      </xdr:nvCxnSpPr>
      <xdr:spPr>
        <a:xfrm>
          <a:off x="2209800" y="9785350"/>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41275</xdr:rowOff>
    </xdr:to>
    <xdr:cxnSp macro="">
      <xdr:nvCxnSpPr>
        <xdr:cNvPr id="199" name="直線コネクタ 198"/>
        <xdr:cNvCxnSpPr/>
      </xdr:nvCxnSpPr>
      <xdr:spPr>
        <a:xfrm flipV="1">
          <a:off x="1320800" y="9785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119063</xdr:rowOff>
    </xdr:from>
    <xdr:to>
      <xdr:col>24</xdr:col>
      <xdr:colOff>76200</xdr:colOff>
      <xdr:row>58</xdr:row>
      <xdr:rowOff>49213</xdr:rowOff>
    </xdr:to>
    <xdr:sp macro="" textlink="">
      <xdr:nvSpPr>
        <xdr:cNvPr id="209" name="楕円 208"/>
        <xdr:cNvSpPr/>
      </xdr:nvSpPr>
      <xdr:spPr>
        <a:xfrm>
          <a:off x="47752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91140</xdr:rowOff>
    </xdr:from>
    <xdr:ext cx="762000" cy="259045"/>
    <xdr:sp macro="" textlink="">
      <xdr:nvSpPr>
        <xdr:cNvPr id="210" name="扶助費該当値テキスト"/>
        <xdr:cNvSpPr txBox="1"/>
      </xdr:nvSpPr>
      <xdr:spPr>
        <a:xfrm>
          <a:off x="49149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104775</xdr:rowOff>
    </xdr:from>
    <xdr:to>
      <xdr:col>20</xdr:col>
      <xdr:colOff>38100</xdr:colOff>
      <xdr:row>58</xdr:row>
      <xdr:rowOff>34925</xdr:rowOff>
    </xdr:to>
    <xdr:sp macro="" textlink="">
      <xdr:nvSpPr>
        <xdr:cNvPr id="211" name="楕円 210"/>
        <xdr:cNvSpPr/>
      </xdr:nvSpPr>
      <xdr:spPr>
        <a:xfrm>
          <a:off x="3937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19702</xdr:rowOff>
    </xdr:from>
    <xdr:ext cx="736600" cy="259045"/>
    <xdr:sp macro="" textlink="">
      <xdr:nvSpPr>
        <xdr:cNvPr id="212" name="テキスト ボックス 211"/>
        <xdr:cNvSpPr txBox="1"/>
      </xdr:nvSpPr>
      <xdr:spPr>
        <a:xfrm>
          <a:off x="3606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61913</xdr:rowOff>
    </xdr:from>
    <xdr:to>
      <xdr:col>15</xdr:col>
      <xdr:colOff>149225</xdr:colOff>
      <xdr:row>57</xdr:row>
      <xdr:rowOff>163513</xdr:rowOff>
    </xdr:to>
    <xdr:sp macro="" textlink="">
      <xdr:nvSpPr>
        <xdr:cNvPr id="213" name="楕円 212"/>
        <xdr:cNvSpPr/>
      </xdr:nvSpPr>
      <xdr:spPr>
        <a:xfrm>
          <a:off x="3048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148290</xdr:rowOff>
    </xdr:from>
    <xdr:ext cx="762000" cy="259045"/>
    <xdr:sp macro="" textlink="">
      <xdr:nvSpPr>
        <xdr:cNvPr id="214" name="テキスト ボックス 213"/>
        <xdr:cNvSpPr txBox="1"/>
      </xdr:nvSpPr>
      <xdr:spPr>
        <a:xfrm>
          <a:off x="2717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6" name="テキスト ボックス 215"/>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161925</xdr:rowOff>
    </xdr:from>
    <xdr:to>
      <xdr:col>6</xdr:col>
      <xdr:colOff>171450</xdr:colOff>
      <xdr:row>57</xdr:row>
      <xdr:rowOff>92075</xdr:rowOff>
    </xdr:to>
    <xdr:sp macro="" textlink="">
      <xdr:nvSpPr>
        <xdr:cNvPr id="217" name="楕円 216"/>
        <xdr:cNvSpPr/>
      </xdr:nvSpPr>
      <xdr:spPr>
        <a:xfrm>
          <a:off x="1270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76852</xdr:rowOff>
    </xdr:from>
    <xdr:ext cx="762000" cy="259045"/>
    <xdr:sp macro="" textlink="">
      <xdr:nvSpPr>
        <xdr:cNvPr id="218" name="テキスト ボックス 217"/>
        <xdr:cNvSpPr txBox="1"/>
      </xdr:nvSpPr>
      <xdr:spPr>
        <a:xfrm>
          <a:off x="93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その他に係る比率が類似団体平均を上回っているのは、繰出金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が多額になっていること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や介護保険特別会計などの財政状態の悪化によるもので、独立採算の原則に立ち返った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使用料等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の見直しなどによる適正化を図るよう努める。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39370</xdr:rowOff>
    </xdr:to>
    <xdr:cxnSp macro="">
      <xdr:nvCxnSpPr>
        <xdr:cNvPr id="251" name="直線コネクタ 250"/>
        <xdr:cNvCxnSpPr/>
      </xdr:nvCxnSpPr>
      <xdr:spPr>
        <a:xfrm flipV="1">
          <a:off x="15671800" y="9758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39370</xdr:rowOff>
    </xdr:to>
    <xdr:cxnSp macro="">
      <xdr:nvCxnSpPr>
        <xdr:cNvPr id="254" name="直線コネクタ 253"/>
        <xdr:cNvCxnSpPr/>
      </xdr:nvCxnSpPr>
      <xdr:spPr>
        <a:xfrm>
          <a:off x="14782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8890</xdr:rowOff>
    </xdr:to>
    <xdr:cxnSp macro="">
      <xdr:nvCxnSpPr>
        <xdr:cNvPr id="257" name="直線コネクタ 256"/>
        <xdr:cNvCxnSpPr/>
      </xdr:nvCxnSpPr>
      <xdr:spPr>
        <a:xfrm>
          <a:off x="13893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16510</xdr:rowOff>
    </xdr:to>
    <xdr:cxnSp macro="">
      <xdr:nvCxnSpPr>
        <xdr:cNvPr id="260" name="直線コネクタ 259"/>
        <xdr:cNvCxnSpPr/>
      </xdr:nvCxnSpPr>
      <xdr:spPr>
        <a:xfrm flipV="1">
          <a:off x="13004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70" name="楕円 269"/>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71"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2" name="楕円 271"/>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3" name="テキスト ボックス 272"/>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4" name="楕円 273"/>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5" name="テキスト ボックス 274"/>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6" name="楕円 275"/>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7" name="テキスト ボックス 276"/>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8" name="楕円 277"/>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79" name="テキスト ボックス 278"/>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補助費等の比率は横ばいであり、類似団体平均を下回っている。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大きな割合を占める一部事務組合への負担金は、公債費の償還費や経常経費に充てており、大幅な縮減は難しい状況である。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145288</xdr:rowOff>
    </xdr:to>
    <xdr:cxnSp macro="">
      <xdr:nvCxnSpPr>
        <xdr:cNvPr id="309" name="直線コネクタ 308"/>
        <xdr:cNvCxnSpPr/>
      </xdr:nvCxnSpPr>
      <xdr:spPr>
        <a:xfrm>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140716</xdr:rowOff>
    </xdr:to>
    <xdr:cxnSp macro="">
      <xdr:nvCxnSpPr>
        <xdr:cNvPr id="312" name="直線コネクタ 311"/>
        <xdr:cNvCxnSpPr/>
      </xdr:nvCxnSpPr>
      <xdr:spPr>
        <a:xfrm>
          <a:off x="14782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15" name="直線コネクタ 314"/>
        <xdr:cNvCxnSpPr/>
      </xdr:nvCxnSpPr>
      <xdr:spPr>
        <a:xfrm flipV="1">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37846</xdr:rowOff>
    </xdr:to>
    <xdr:cxnSp macro="">
      <xdr:nvCxnSpPr>
        <xdr:cNvPr id="318" name="直線コネクタ 317"/>
        <xdr:cNvCxnSpPr/>
      </xdr:nvCxnSpPr>
      <xdr:spPr>
        <a:xfrm flipV="1">
          <a:off x="13004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8" name="楕円 327"/>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9"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1" name="テキスト ボックス 330"/>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2" name="楕円 331"/>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3" name="テキスト ボックス 332"/>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4" name="楕円 333"/>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5" name="テキスト ボックス 334"/>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37" name="テキスト ボックス 336"/>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公債費に係る経常収支比率は横ばいであるが、類似団体平均を上回っている。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今後も計画的な地方債の借入れにより、新規借入額と償還額とのバランスを図りながら、公債費の負担軽減に努める。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134620</xdr:rowOff>
    </xdr:to>
    <xdr:cxnSp macro="">
      <xdr:nvCxnSpPr>
        <xdr:cNvPr id="369" name="直線コネクタ 368"/>
        <xdr:cNvCxnSpPr/>
      </xdr:nvCxnSpPr>
      <xdr:spPr>
        <a:xfrm flipV="1">
          <a:off x="3987800" y="131533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134620</xdr:rowOff>
    </xdr:to>
    <xdr:cxnSp macro="">
      <xdr:nvCxnSpPr>
        <xdr:cNvPr id="372" name="直線コネクタ 371"/>
        <xdr:cNvCxnSpPr/>
      </xdr:nvCxnSpPr>
      <xdr:spPr>
        <a:xfrm>
          <a:off x="3098800" y="13153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76</xdr:row>
      <xdr:rowOff>165100</xdr:rowOff>
    </xdr:to>
    <xdr:cxnSp macro="">
      <xdr:nvCxnSpPr>
        <xdr:cNvPr id="375" name="直線コネクタ 374"/>
        <xdr:cNvCxnSpPr/>
      </xdr:nvCxnSpPr>
      <xdr:spPr>
        <a:xfrm flipV="1">
          <a:off x="2209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73661</xdr:rowOff>
    </xdr:to>
    <xdr:cxnSp macro="">
      <xdr:nvCxnSpPr>
        <xdr:cNvPr id="378" name="直線コネクタ 377"/>
        <xdr:cNvCxnSpPr/>
      </xdr:nvCxnSpPr>
      <xdr:spPr>
        <a:xfrm flipV="1">
          <a:off x="1320800" y="131953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8" name="楕円 387"/>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44466</xdr:rowOff>
    </xdr:from>
    <xdr:ext cx="762000" cy="259045"/>
    <xdr:sp macro="" textlink="">
      <xdr:nvSpPr>
        <xdr:cNvPr id="389" name="公債費該当値テキスト"/>
        <xdr:cNvSpPr txBox="1"/>
      </xdr:nvSpPr>
      <xdr:spPr>
        <a:xfrm>
          <a:off x="49149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0" name="楕円 389"/>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170197</xdr:rowOff>
    </xdr:from>
    <xdr:ext cx="736600" cy="259045"/>
    <xdr:sp macro="" textlink="">
      <xdr:nvSpPr>
        <xdr:cNvPr id="391" name="テキスト ボックス 390"/>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92" name="楕円 391"/>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158766</xdr:rowOff>
    </xdr:from>
    <xdr:ext cx="762000" cy="259045"/>
    <xdr:sp macro="" textlink="">
      <xdr:nvSpPr>
        <xdr:cNvPr id="393" name="テキスト ボックス 392"/>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4" name="楕円 393"/>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5" name="テキスト ボックス 394"/>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96" name="楕円 395"/>
        <xdr:cNvSpPr/>
      </xdr:nvSpPr>
      <xdr:spPr>
        <a:xfrm>
          <a:off x="1270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97" name="テキスト ボックス 396"/>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経常経費が全体的に増加傾向であり、類似団体平均を上回っている。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人件費の抑制や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公共施設の統廃合の検討などを行い、経常経費の削減に向けて取り組む。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79</xdr:row>
      <xdr:rowOff>12700</xdr:rowOff>
    </xdr:to>
    <xdr:cxnSp macro="">
      <xdr:nvCxnSpPr>
        <xdr:cNvPr id="430" name="直線コネクタ 429"/>
        <xdr:cNvCxnSpPr/>
      </xdr:nvCxnSpPr>
      <xdr:spPr>
        <a:xfrm>
          <a:off x="15671800" y="134734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100330</xdr:rowOff>
    </xdr:from>
    <xdr:to>
      <xdr:col>78</xdr:col>
      <xdr:colOff>69850</xdr:colOff>
      <xdr:row>78</xdr:row>
      <xdr:rowOff>115570</xdr:rowOff>
    </xdr:to>
    <xdr:cxnSp macro="">
      <xdr:nvCxnSpPr>
        <xdr:cNvPr id="433" name="直線コネクタ 432"/>
        <xdr:cNvCxnSpPr/>
      </xdr:nvCxnSpPr>
      <xdr:spPr>
        <a:xfrm flipV="1">
          <a:off x="14782800" y="13473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115570</xdr:rowOff>
    </xdr:to>
    <xdr:cxnSp macro="">
      <xdr:nvCxnSpPr>
        <xdr:cNvPr id="436" name="直線コネクタ 435"/>
        <xdr:cNvCxnSpPr/>
      </xdr:nvCxnSpPr>
      <xdr:spPr>
        <a:xfrm>
          <a:off x="13893800" y="133400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165100</xdr:rowOff>
    </xdr:to>
    <xdr:cxnSp macro="">
      <xdr:nvCxnSpPr>
        <xdr:cNvPr id="439" name="直線コネクタ 438"/>
        <xdr:cNvCxnSpPr/>
      </xdr:nvCxnSpPr>
      <xdr:spPr>
        <a:xfrm flipV="1">
          <a:off x="13004800" y="13340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49" name="楕円 448"/>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50" name="公債費以外該当値テキスト"/>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51" name="楕円 450"/>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52" name="テキスト ボックス 451"/>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64770</xdr:rowOff>
    </xdr:from>
    <xdr:to>
      <xdr:col>74</xdr:col>
      <xdr:colOff>31750</xdr:colOff>
      <xdr:row>78</xdr:row>
      <xdr:rowOff>166370</xdr:rowOff>
    </xdr:to>
    <xdr:sp macro="" textlink="">
      <xdr:nvSpPr>
        <xdr:cNvPr id="453" name="楕円 452"/>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151147</xdr:rowOff>
    </xdr:from>
    <xdr:ext cx="762000" cy="259045"/>
    <xdr:sp macro="" textlink="">
      <xdr:nvSpPr>
        <xdr:cNvPr id="454" name="テキスト ボックス 453"/>
        <xdr:cNvSpPr txBox="1"/>
      </xdr:nvSpPr>
      <xdr:spPr>
        <a:xfrm>
          <a:off x="14401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5" name="楕円 454"/>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56" name="テキスト ボックス 455"/>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7" name="楕円 456"/>
        <xdr:cNvSpPr/>
      </xdr:nvSpPr>
      <xdr:spPr>
        <a:xfrm>
          <a:off x="12954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29227</xdr:rowOff>
    </xdr:from>
    <xdr:ext cx="762000" cy="259045"/>
    <xdr:sp macro="" textlink="">
      <xdr:nvSpPr>
        <xdr:cNvPr id="458" name="テキスト ボックス 457"/>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55151</xdr:rowOff>
    </xdr:from>
    <xdr:to>
      <xdr:col>29</xdr:col>
      <xdr:colOff>127000</xdr:colOff>
      <xdr:row>14</xdr:row>
      <xdr:rowOff>125225</xdr:rowOff>
    </xdr:to>
    <xdr:cxnSp macro="">
      <xdr:nvCxnSpPr>
        <xdr:cNvPr id="50" name="直線コネクタ 49"/>
        <xdr:cNvCxnSpPr/>
      </xdr:nvCxnSpPr>
      <xdr:spPr bwMode="auto">
        <a:xfrm flipV="1">
          <a:off x="5003800" y="2503076"/>
          <a:ext cx="647700" cy="70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125225</xdr:rowOff>
    </xdr:from>
    <xdr:to>
      <xdr:col>26</xdr:col>
      <xdr:colOff>50800</xdr:colOff>
      <xdr:row>14</xdr:row>
      <xdr:rowOff>138887</xdr:rowOff>
    </xdr:to>
    <xdr:cxnSp macro="">
      <xdr:nvCxnSpPr>
        <xdr:cNvPr id="53" name="直線コネクタ 52"/>
        <xdr:cNvCxnSpPr/>
      </xdr:nvCxnSpPr>
      <xdr:spPr bwMode="auto">
        <a:xfrm flipV="1">
          <a:off x="4305300" y="2573150"/>
          <a:ext cx="698500" cy="13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138887</xdr:rowOff>
    </xdr:from>
    <xdr:to>
      <xdr:col>22</xdr:col>
      <xdr:colOff>114300</xdr:colOff>
      <xdr:row>15</xdr:row>
      <xdr:rowOff>24229</xdr:rowOff>
    </xdr:to>
    <xdr:cxnSp macro="">
      <xdr:nvCxnSpPr>
        <xdr:cNvPr id="56" name="直線コネクタ 55"/>
        <xdr:cNvCxnSpPr/>
      </xdr:nvCxnSpPr>
      <xdr:spPr bwMode="auto">
        <a:xfrm flipV="1">
          <a:off x="3606800" y="2586812"/>
          <a:ext cx="698500" cy="56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24229</xdr:rowOff>
    </xdr:from>
    <xdr:to>
      <xdr:col>18</xdr:col>
      <xdr:colOff>177800</xdr:colOff>
      <xdr:row>15</xdr:row>
      <xdr:rowOff>43287</xdr:rowOff>
    </xdr:to>
    <xdr:cxnSp macro="">
      <xdr:nvCxnSpPr>
        <xdr:cNvPr id="59" name="直線コネクタ 58"/>
        <xdr:cNvCxnSpPr/>
      </xdr:nvCxnSpPr>
      <xdr:spPr bwMode="auto">
        <a:xfrm flipV="1">
          <a:off x="2908300" y="2643604"/>
          <a:ext cx="698500" cy="1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4351</xdr:rowOff>
    </xdr:from>
    <xdr:to>
      <xdr:col>29</xdr:col>
      <xdr:colOff>177800</xdr:colOff>
      <xdr:row>14</xdr:row>
      <xdr:rowOff>105951</xdr:rowOff>
    </xdr:to>
    <xdr:sp macro="" textlink="">
      <xdr:nvSpPr>
        <xdr:cNvPr id="69" name="楕円 68"/>
        <xdr:cNvSpPr/>
      </xdr:nvSpPr>
      <xdr:spPr bwMode="auto">
        <a:xfrm>
          <a:off x="5600700" y="245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20878</xdr:rowOff>
    </xdr:from>
    <xdr:ext cx="762000" cy="259045"/>
    <xdr:sp macro="" textlink="">
      <xdr:nvSpPr>
        <xdr:cNvPr id="70" name="人口1人当たり決算額の推移該当値テキスト130"/>
        <xdr:cNvSpPr txBox="1"/>
      </xdr:nvSpPr>
      <xdr:spPr>
        <a:xfrm>
          <a:off x="5740400" y="22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74425</xdr:rowOff>
    </xdr:from>
    <xdr:to>
      <xdr:col>26</xdr:col>
      <xdr:colOff>101600</xdr:colOff>
      <xdr:row>15</xdr:row>
      <xdr:rowOff>4575</xdr:rowOff>
    </xdr:to>
    <xdr:sp macro="" textlink="">
      <xdr:nvSpPr>
        <xdr:cNvPr id="71" name="楕円 70"/>
        <xdr:cNvSpPr/>
      </xdr:nvSpPr>
      <xdr:spPr bwMode="auto">
        <a:xfrm>
          <a:off x="4953000" y="252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14752</xdr:rowOff>
    </xdr:from>
    <xdr:ext cx="736600" cy="259045"/>
    <xdr:sp macro="" textlink="">
      <xdr:nvSpPr>
        <xdr:cNvPr id="72" name="テキスト ボックス 71"/>
        <xdr:cNvSpPr txBox="1"/>
      </xdr:nvSpPr>
      <xdr:spPr>
        <a:xfrm>
          <a:off x="4622800" y="229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88087</xdr:rowOff>
    </xdr:from>
    <xdr:to>
      <xdr:col>22</xdr:col>
      <xdr:colOff>165100</xdr:colOff>
      <xdr:row>15</xdr:row>
      <xdr:rowOff>18237</xdr:rowOff>
    </xdr:to>
    <xdr:sp macro="" textlink="">
      <xdr:nvSpPr>
        <xdr:cNvPr id="73" name="楕円 72"/>
        <xdr:cNvSpPr/>
      </xdr:nvSpPr>
      <xdr:spPr bwMode="auto">
        <a:xfrm>
          <a:off x="4254500" y="2536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28414</xdr:rowOff>
    </xdr:from>
    <xdr:ext cx="762000" cy="259045"/>
    <xdr:sp macro="" textlink="">
      <xdr:nvSpPr>
        <xdr:cNvPr id="74" name="テキスト ボックス 73"/>
        <xdr:cNvSpPr txBox="1"/>
      </xdr:nvSpPr>
      <xdr:spPr>
        <a:xfrm>
          <a:off x="3924300" y="230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144879</xdr:rowOff>
    </xdr:from>
    <xdr:to>
      <xdr:col>19</xdr:col>
      <xdr:colOff>38100</xdr:colOff>
      <xdr:row>15</xdr:row>
      <xdr:rowOff>75029</xdr:rowOff>
    </xdr:to>
    <xdr:sp macro="" textlink="">
      <xdr:nvSpPr>
        <xdr:cNvPr id="75" name="楕円 74"/>
        <xdr:cNvSpPr/>
      </xdr:nvSpPr>
      <xdr:spPr bwMode="auto">
        <a:xfrm>
          <a:off x="3556000" y="259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85206</xdr:rowOff>
    </xdr:from>
    <xdr:ext cx="762000" cy="259045"/>
    <xdr:sp macro="" textlink="">
      <xdr:nvSpPr>
        <xdr:cNvPr id="76" name="テキスト ボックス 75"/>
        <xdr:cNvSpPr txBox="1"/>
      </xdr:nvSpPr>
      <xdr:spPr>
        <a:xfrm>
          <a:off x="3225800" y="236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163937</xdr:rowOff>
    </xdr:from>
    <xdr:to>
      <xdr:col>15</xdr:col>
      <xdr:colOff>101600</xdr:colOff>
      <xdr:row>15</xdr:row>
      <xdr:rowOff>94087</xdr:rowOff>
    </xdr:to>
    <xdr:sp macro="" textlink="">
      <xdr:nvSpPr>
        <xdr:cNvPr id="77" name="楕円 76"/>
        <xdr:cNvSpPr/>
      </xdr:nvSpPr>
      <xdr:spPr bwMode="auto">
        <a:xfrm>
          <a:off x="2857500" y="261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104264</xdr:rowOff>
    </xdr:from>
    <xdr:ext cx="762000" cy="259045"/>
    <xdr:sp macro="" textlink="">
      <xdr:nvSpPr>
        <xdr:cNvPr id="78" name="テキスト ボックス 77"/>
        <xdr:cNvSpPr txBox="1"/>
      </xdr:nvSpPr>
      <xdr:spPr>
        <a:xfrm>
          <a:off x="2527300" y="238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238377</xdr:rowOff>
    </xdr:from>
    <xdr:to>
      <xdr:col>29</xdr:col>
      <xdr:colOff>127000</xdr:colOff>
      <xdr:row>35</xdr:row>
      <xdr:rowOff>287575</xdr:rowOff>
    </xdr:to>
    <xdr:cxnSp macro="">
      <xdr:nvCxnSpPr>
        <xdr:cNvPr id="114" name="直線コネクタ 113"/>
        <xdr:cNvCxnSpPr/>
      </xdr:nvCxnSpPr>
      <xdr:spPr bwMode="auto">
        <a:xfrm>
          <a:off x="5003800" y="6848727"/>
          <a:ext cx="647700" cy="49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238377</xdr:rowOff>
    </xdr:from>
    <xdr:to>
      <xdr:col>26</xdr:col>
      <xdr:colOff>50800</xdr:colOff>
      <xdr:row>35</xdr:row>
      <xdr:rowOff>271426</xdr:rowOff>
    </xdr:to>
    <xdr:cxnSp macro="">
      <xdr:nvCxnSpPr>
        <xdr:cNvPr id="117" name="直線コネクタ 116"/>
        <xdr:cNvCxnSpPr/>
      </xdr:nvCxnSpPr>
      <xdr:spPr bwMode="auto">
        <a:xfrm flipV="1">
          <a:off x="4305300" y="6848727"/>
          <a:ext cx="698500" cy="33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271426</xdr:rowOff>
    </xdr:from>
    <xdr:to>
      <xdr:col>22</xdr:col>
      <xdr:colOff>114300</xdr:colOff>
      <xdr:row>36</xdr:row>
      <xdr:rowOff>122477</xdr:rowOff>
    </xdr:to>
    <xdr:cxnSp macro="">
      <xdr:nvCxnSpPr>
        <xdr:cNvPr id="120" name="直線コネクタ 119"/>
        <xdr:cNvCxnSpPr/>
      </xdr:nvCxnSpPr>
      <xdr:spPr bwMode="auto">
        <a:xfrm flipV="1">
          <a:off x="3606800" y="6881776"/>
          <a:ext cx="698500" cy="193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39577</xdr:rowOff>
    </xdr:from>
    <xdr:to>
      <xdr:col>18</xdr:col>
      <xdr:colOff>177800</xdr:colOff>
      <xdr:row>36</xdr:row>
      <xdr:rowOff>122477</xdr:rowOff>
    </xdr:to>
    <xdr:cxnSp macro="">
      <xdr:nvCxnSpPr>
        <xdr:cNvPr id="123" name="直線コネクタ 122"/>
        <xdr:cNvCxnSpPr/>
      </xdr:nvCxnSpPr>
      <xdr:spPr bwMode="auto">
        <a:xfrm>
          <a:off x="2908300" y="6649927"/>
          <a:ext cx="698500" cy="425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236775</xdr:rowOff>
    </xdr:from>
    <xdr:to>
      <xdr:col>29</xdr:col>
      <xdr:colOff>177800</xdr:colOff>
      <xdr:row>35</xdr:row>
      <xdr:rowOff>338375</xdr:rowOff>
    </xdr:to>
    <xdr:sp macro="" textlink="">
      <xdr:nvSpPr>
        <xdr:cNvPr id="133" name="楕円 132"/>
        <xdr:cNvSpPr/>
      </xdr:nvSpPr>
      <xdr:spPr bwMode="auto">
        <a:xfrm>
          <a:off x="5600700" y="684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81852</xdr:rowOff>
    </xdr:from>
    <xdr:ext cx="762000" cy="259045"/>
    <xdr:sp macro="" textlink="">
      <xdr:nvSpPr>
        <xdr:cNvPr id="134" name="人口1人当たり決算額の推移該当値テキスト445"/>
        <xdr:cNvSpPr txBox="1"/>
      </xdr:nvSpPr>
      <xdr:spPr>
        <a:xfrm>
          <a:off x="5740400" y="669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187577</xdr:rowOff>
    </xdr:from>
    <xdr:to>
      <xdr:col>26</xdr:col>
      <xdr:colOff>101600</xdr:colOff>
      <xdr:row>35</xdr:row>
      <xdr:rowOff>289177</xdr:rowOff>
    </xdr:to>
    <xdr:sp macro="" textlink="">
      <xdr:nvSpPr>
        <xdr:cNvPr id="135" name="楕円 134"/>
        <xdr:cNvSpPr/>
      </xdr:nvSpPr>
      <xdr:spPr bwMode="auto">
        <a:xfrm>
          <a:off x="4953000" y="679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299354</xdr:rowOff>
    </xdr:from>
    <xdr:ext cx="736600" cy="259045"/>
    <xdr:sp macro="" textlink="">
      <xdr:nvSpPr>
        <xdr:cNvPr id="136" name="テキスト ボックス 135"/>
        <xdr:cNvSpPr txBox="1"/>
      </xdr:nvSpPr>
      <xdr:spPr>
        <a:xfrm>
          <a:off x="4622800" y="656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220626</xdr:rowOff>
    </xdr:from>
    <xdr:to>
      <xdr:col>22</xdr:col>
      <xdr:colOff>165100</xdr:colOff>
      <xdr:row>35</xdr:row>
      <xdr:rowOff>322226</xdr:rowOff>
    </xdr:to>
    <xdr:sp macro="" textlink="">
      <xdr:nvSpPr>
        <xdr:cNvPr id="137" name="楕円 136"/>
        <xdr:cNvSpPr/>
      </xdr:nvSpPr>
      <xdr:spPr bwMode="auto">
        <a:xfrm>
          <a:off x="4254500" y="683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332403</xdr:rowOff>
    </xdr:from>
    <xdr:ext cx="762000" cy="259045"/>
    <xdr:sp macro="" textlink="">
      <xdr:nvSpPr>
        <xdr:cNvPr id="138" name="テキスト ボックス 137"/>
        <xdr:cNvSpPr txBox="1"/>
      </xdr:nvSpPr>
      <xdr:spPr>
        <a:xfrm>
          <a:off x="3924300" y="659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71677</xdr:rowOff>
    </xdr:from>
    <xdr:to>
      <xdr:col>19</xdr:col>
      <xdr:colOff>38100</xdr:colOff>
      <xdr:row>37</xdr:row>
      <xdr:rowOff>1827</xdr:rowOff>
    </xdr:to>
    <xdr:sp macro="" textlink="">
      <xdr:nvSpPr>
        <xdr:cNvPr id="139" name="楕円 138"/>
        <xdr:cNvSpPr/>
      </xdr:nvSpPr>
      <xdr:spPr bwMode="auto">
        <a:xfrm>
          <a:off x="3556000" y="7024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183454</xdr:rowOff>
    </xdr:from>
    <xdr:ext cx="762000" cy="259045"/>
    <xdr:sp macro="" textlink="">
      <xdr:nvSpPr>
        <xdr:cNvPr id="140" name="テキスト ボックス 139"/>
        <xdr:cNvSpPr txBox="1"/>
      </xdr:nvSpPr>
      <xdr:spPr>
        <a:xfrm>
          <a:off x="3225800" y="679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331677</xdr:rowOff>
    </xdr:from>
    <xdr:to>
      <xdr:col>15</xdr:col>
      <xdr:colOff>101600</xdr:colOff>
      <xdr:row>35</xdr:row>
      <xdr:rowOff>90377</xdr:rowOff>
    </xdr:to>
    <xdr:sp macro="" textlink="">
      <xdr:nvSpPr>
        <xdr:cNvPr id="141" name="楕円 140"/>
        <xdr:cNvSpPr/>
      </xdr:nvSpPr>
      <xdr:spPr bwMode="auto">
        <a:xfrm>
          <a:off x="2857500" y="6599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100554</xdr:rowOff>
    </xdr:from>
    <xdr:ext cx="762000" cy="259045"/>
    <xdr:sp macro="" textlink="">
      <xdr:nvSpPr>
        <xdr:cNvPr id="142" name="テキスト ボックス 141"/>
        <xdr:cNvSpPr txBox="1"/>
      </xdr:nvSpPr>
      <xdr:spPr>
        <a:xfrm>
          <a:off x="2527300" y="636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8,494
8,391
180.87
8,636,249
8,531,544
84,149
4,252,323
8,752,174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32753</xdr:rowOff>
    </xdr:from>
    <xdr:to>
      <xdr:col>24</xdr:col>
      <xdr:colOff>63500</xdr:colOff>
      <xdr:row>35</xdr:row>
      <xdr:rowOff>108191</xdr:rowOff>
    </xdr:to>
    <xdr:cxnSp macro="">
      <xdr:nvCxnSpPr>
        <xdr:cNvPr id="61" name="直線コネクタ 60"/>
        <xdr:cNvCxnSpPr/>
      </xdr:nvCxnSpPr>
      <xdr:spPr>
        <a:xfrm flipV="1">
          <a:off x="3797300" y="5862053"/>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100023</xdr:rowOff>
    </xdr:from>
    <xdr:to>
      <xdr:col>19</xdr:col>
      <xdr:colOff>177800</xdr:colOff>
      <xdr:row>35</xdr:row>
      <xdr:rowOff>108191</xdr:rowOff>
    </xdr:to>
    <xdr:cxnSp macro="">
      <xdr:nvCxnSpPr>
        <xdr:cNvPr id="64" name="直線コネクタ 63"/>
        <xdr:cNvCxnSpPr/>
      </xdr:nvCxnSpPr>
      <xdr:spPr>
        <a:xfrm>
          <a:off x="2908300" y="6100773"/>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100023</xdr:rowOff>
    </xdr:from>
    <xdr:to>
      <xdr:col>15</xdr:col>
      <xdr:colOff>50800</xdr:colOff>
      <xdr:row>35</xdr:row>
      <xdr:rowOff>136241</xdr:rowOff>
    </xdr:to>
    <xdr:cxnSp macro="">
      <xdr:nvCxnSpPr>
        <xdr:cNvPr id="67" name="直線コネクタ 66"/>
        <xdr:cNvCxnSpPr/>
      </xdr:nvCxnSpPr>
      <xdr:spPr>
        <a:xfrm flipV="1">
          <a:off x="2019300" y="6100773"/>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81552</xdr:rowOff>
    </xdr:from>
    <xdr:to>
      <xdr:col>10</xdr:col>
      <xdr:colOff>114300</xdr:colOff>
      <xdr:row>35</xdr:row>
      <xdr:rowOff>136241</xdr:rowOff>
    </xdr:to>
    <xdr:cxnSp macro="">
      <xdr:nvCxnSpPr>
        <xdr:cNvPr id="70" name="直線コネクタ 69"/>
        <xdr:cNvCxnSpPr/>
      </xdr:nvCxnSpPr>
      <xdr:spPr>
        <a:xfrm>
          <a:off x="1130300" y="6082302"/>
          <a:ext cx="889000" cy="5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153403</xdr:rowOff>
    </xdr:from>
    <xdr:to>
      <xdr:col>24</xdr:col>
      <xdr:colOff>114300</xdr:colOff>
      <xdr:row>34</xdr:row>
      <xdr:rowOff>83553</xdr:rowOff>
    </xdr:to>
    <xdr:sp macro="" textlink="">
      <xdr:nvSpPr>
        <xdr:cNvPr id="80" name="楕円 79"/>
        <xdr:cNvSpPr/>
      </xdr:nvSpPr>
      <xdr:spPr>
        <a:xfrm>
          <a:off x="4584700" y="58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4830</xdr:rowOff>
    </xdr:from>
    <xdr:ext cx="599010" cy="259045"/>
    <xdr:sp macro="" textlink="">
      <xdr:nvSpPr>
        <xdr:cNvPr id="81" name="人件費該当値テキスト"/>
        <xdr:cNvSpPr txBox="1"/>
      </xdr:nvSpPr>
      <xdr:spPr>
        <a:xfrm>
          <a:off x="4686300" y="566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57391</xdr:rowOff>
    </xdr:from>
    <xdr:to>
      <xdr:col>20</xdr:col>
      <xdr:colOff>38100</xdr:colOff>
      <xdr:row>35</xdr:row>
      <xdr:rowOff>158991</xdr:rowOff>
    </xdr:to>
    <xdr:sp macro="" textlink="">
      <xdr:nvSpPr>
        <xdr:cNvPr id="82" name="楕円 81"/>
        <xdr:cNvSpPr/>
      </xdr:nvSpPr>
      <xdr:spPr>
        <a:xfrm>
          <a:off x="3746500" y="605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4068</xdr:rowOff>
    </xdr:from>
    <xdr:ext cx="599010" cy="259045"/>
    <xdr:sp macro="" textlink="">
      <xdr:nvSpPr>
        <xdr:cNvPr id="83" name="テキスト ボックス 82"/>
        <xdr:cNvSpPr txBox="1"/>
      </xdr:nvSpPr>
      <xdr:spPr>
        <a:xfrm>
          <a:off x="3497795" y="583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49223</xdr:rowOff>
    </xdr:from>
    <xdr:to>
      <xdr:col>15</xdr:col>
      <xdr:colOff>101600</xdr:colOff>
      <xdr:row>35</xdr:row>
      <xdr:rowOff>150823</xdr:rowOff>
    </xdr:to>
    <xdr:sp macro="" textlink="">
      <xdr:nvSpPr>
        <xdr:cNvPr id="84" name="楕円 83"/>
        <xdr:cNvSpPr/>
      </xdr:nvSpPr>
      <xdr:spPr>
        <a:xfrm>
          <a:off x="2857500" y="60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167350</xdr:rowOff>
    </xdr:from>
    <xdr:ext cx="599010" cy="259045"/>
    <xdr:sp macro="" textlink="">
      <xdr:nvSpPr>
        <xdr:cNvPr id="85" name="テキスト ボックス 84"/>
        <xdr:cNvSpPr txBox="1"/>
      </xdr:nvSpPr>
      <xdr:spPr>
        <a:xfrm>
          <a:off x="2608795" y="582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85441</xdr:rowOff>
    </xdr:from>
    <xdr:to>
      <xdr:col>10</xdr:col>
      <xdr:colOff>165100</xdr:colOff>
      <xdr:row>36</xdr:row>
      <xdr:rowOff>15591</xdr:rowOff>
    </xdr:to>
    <xdr:sp macro="" textlink="">
      <xdr:nvSpPr>
        <xdr:cNvPr id="86" name="楕円 85"/>
        <xdr:cNvSpPr/>
      </xdr:nvSpPr>
      <xdr:spPr>
        <a:xfrm>
          <a:off x="1968500" y="60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32118</xdr:rowOff>
    </xdr:from>
    <xdr:ext cx="599010" cy="259045"/>
    <xdr:sp macro="" textlink="">
      <xdr:nvSpPr>
        <xdr:cNvPr id="87" name="テキスト ボックス 86"/>
        <xdr:cNvSpPr txBox="1"/>
      </xdr:nvSpPr>
      <xdr:spPr>
        <a:xfrm>
          <a:off x="1719795" y="586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30752</xdr:rowOff>
    </xdr:from>
    <xdr:to>
      <xdr:col>6</xdr:col>
      <xdr:colOff>38100</xdr:colOff>
      <xdr:row>35</xdr:row>
      <xdr:rowOff>132352</xdr:rowOff>
    </xdr:to>
    <xdr:sp macro="" textlink="">
      <xdr:nvSpPr>
        <xdr:cNvPr id="88" name="楕円 87"/>
        <xdr:cNvSpPr/>
      </xdr:nvSpPr>
      <xdr:spPr>
        <a:xfrm>
          <a:off x="1079500" y="60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148879</xdr:rowOff>
    </xdr:from>
    <xdr:ext cx="599010" cy="259045"/>
    <xdr:sp macro="" textlink="">
      <xdr:nvSpPr>
        <xdr:cNvPr id="89" name="テキスト ボックス 88"/>
        <xdr:cNvSpPr txBox="1"/>
      </xdr:nvSpPr>
      <xdr:spPr>
        <a:xfrm>
          <a:off x="830795" y="580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19534</xdr:rowOff>
    </xdr:from>
    <xdr:to>
      <xdr:col>24</xdr:col>
      <xdr:colOff>63500</xdr:colOff>
      <xdr:row>57</xdr:row>
      <xdr:rowOff>30050</xdr:rowOff>
    </xdr:to>
    <xdr:cxnSp macro="">
      <xdr:nvCxnSpPr>
        <xdr:cNvPr id="120" name="直線コネクタ 119"/>
        <xdr:cNvCxnSpPr/>
      </xdr:nvCxnSpPr>
      <xdr:spPr>
        <a:xfrm>
          <a:off x="3797300" y="979218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19534</xdr:rowOff>
    </xdr:from>
    <xdr:to>
      <xdr:col>19</xdr:col>
      <xdr:colOff>177800</xdr:colOff>
      <xdr:row>57</xdr:row>
      <xdr:rowOff>43345</xdr:rowOff>
    </xdr:to>
    <xdr:cxnSp macro="">
      <xdr:nvCxnSpPr>
        <xdr:cNvPr id="123" name="直線コネクタ 122"/>
        <xdr:cNvCxnSpPr/>
      </xdr:nvCxnSpPr>
      <xdr:spPr>
        <a:xfrm flipV="1">
          <a:off x="2908300" y="9792184"/>
          <a:ext cx="889000" cy="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69045</xdr:rowOff>
    </xdr:from>
    <xdr:ext cx="599010" cy="259045"/>
    <xdr:sp macro="" textlink="">
      <xdr:nvSpPr>
        <xdr:cNvPr id="125" name="テキスト ボックス 124"/>
        <xdr:cNvSpPr txBox="1"/>
      </xdr:nvSpPr>
      <xdr:spPr>
        <a:xfrm>
          <a:off x="3497795" y="9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43345</xdr:rowOff>
    </xdr:from>
    <xdr:to>
      <xdr:col>15</xdr:col>
      <xdr:colOff>50800</xdr:colOff>
      <xdr:row>57</xdr:row>
      <xdr:rowOff>53714</xdr:rowOff>
    </xdr:to>
    <xdr:cxnSp macro="">
      <xdr:nvCxnSpPr>
        <xdr:cNvPr id="126" name="直線コネクタ 125"/>
        <xdr:cNvCxnSpPr/>
      </xdr:nvCxnSpPr>
      <xdr:spPr>
        <a:xfrm flipV="1">
          <a:off x="2019300" y="9815995"/>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28816</xdr:rowOff>
    </xdr:from>
    <xdr:to>
      <xdr:col>10</xdr:col>
      <xdr:colOff>114300</xdr:colOff>
      <xdr:row>57</xdr:row>
      <xdr:rowOff>53714</xdr:rowOff>
    </xdr:to>
    <xdr:cxnSp macro="">
      <xdr:nvCxnSpPr>
        <xdr:cNvPr id="129" name="直線コネクタ 128"/>
        <xdr:cNvCxnSpPr/>
      </xdr:nvCxnSpPr>
      <xdr:spPr>
        <a:xfrm>
          <a:off x="1130300" y="9801466"/>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150700</xdr:rowOff>
    </xdr:from>
    <xdr:to>
      <xdr:col>24</xdr:col>
      <xdr:colOff>114300</xdr:colOff>
      <xdr:row>57</xdr:row>
      <xdr:rowOff>80850</xdr:rowOff>
    </xdr:to>
    <xdr:sp macro="" textlink="">
      <xdr:nvSpPr>
        <xdr:cNvPr id="139" name="楕円 138"/>
        <xdr:cNvSpPr/>
      </xdr:nvSpPr>
      <xdr:spPr>
        <a:xfrm>
          <a:off x="4584700" y="97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129127</xdr:rowOff>
    </xdr:from>
    <xdr:ext cx="599010" cy="259045"/>
    <xdr:sp macro="" textlink="">
      <xdr:nvSpPr>
        <xdr:cNvPr id="140" name="物件費該当値テキスト"/>
        <xdr:cNvSpPr txBox="1"/>
      </xdr:nvSpPr>
      <xdr:spPr>
        <a:xfrm>
          <a:off x="4686300" y="973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140184</xdr:rowOff>
    </xdr:from>
    <xdr:to>
      <xdr:col>20</xdr:col>
      <xdr:colOff>38100</xdr:colOff>
      <xdr:row>57</xdr:row>
      <xdr:rowOff>70334</xdr:rowOff>
    </xdr:to>
    <xdr:sp macro="" textlink="">
      <xdr:nvSpPr>
        <xdr:cNvPr id="141" name="楕円 140"/>
        <xdr:cNvSpPr/>
      </xdr:nvSpPr>
      <xdr:spPr>
        <a:xfrm>
          <a:off x="3746500" y="97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86861</xdr:rowOff>
    </xdr:from>
    <xdr:ext cx="599010" cy="259045"/>
    <xdr:sp macro="" textlink="">
      <xdr:nvSpPr>
        <xdr:cNvPr id="142" name="テキスト ボックス 141"/>
        <xdr:cNvSpPr txBox="1"/>
      </xdr:nvSpPr>
      <xdr:spPr>
        <a:xfrm>
          <a:off x="3497795" y="951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163995</xdr:rowOff>
    </xdr:from>
    <xdr:to>
      <xdr:col>15</xdr:col>
      <xdr:colOff>101600</xdr:colOff>
      <xdr:row>57</xdr:row>
      <xdr:rowOff>94145</xdr:rowOff>
    </xdr:to>
    <xdr:sp macro="" textlink="">
      <xdr:nvSpPr>
        <xdr:cNvPr id="143" name="楕円 142"/>
        <xdr:cNvSpPr/>
      </xdr:nvSpPr>
      <xdr:spPr>
        <a:xfrm>
          <a:off x="2857500" y="97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110672</xdr:rowOff>
    </xdr:from>
    <xdr:ext cx="599010" cy="259045"/>
    <xdr:sp macro="" textlink="">
      <xdr:nvSpPr>
        <xdr:cNvPr id="144" name="テキスト ボックス 143"/>
        <xdr:cNvSpPr txBox="1"/>
      </xdr:nvSpPr>
      <xdr:spPr>
        <a:xfrm>
          <a:off x="2608795" y="954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2914</xdr:rowOff>
    </xdr:from>
    <xdr:to>
      <xdr:col>10</xdr:col>
      <xdr:colOff>165100</xdr:colOff>
      <xdr:row>57</xdr:row>
      <xdr:rowOff>104514</xdr:rowOff>
    </xdr:to>
    <xdr:sp macro="" textlink="">
      <xdr:nvSpPr>
        <xdr:cNvPr id="145" name="楕円 144"/>
        <xdr:cNvSpPr/>
      </xdr:nvSpPr>
      <xdr:spPr>
        <a:xfrm>
          <a:off x="1968500" y="97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95641</xdr:rowOff>
    </xdr:from>
    <xdr:ext cx="599010" cy="259045"/>
    <xdr:sp macro="" textlink="">
      <xdr:nvSpPr>
        <xdr:cNvPr id="146" name="テキスト ボックス 145"/>
        <xdr:cNvSpPr txBox="1"/>
      </xdr:nvSpPr>
      <xdr:spPr>
        <a:xfrm>
          <a:off x="1719795" y="98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149466</xdr:rowOff>
    </xdr:from>
    <xdr:to>
      <xdr:col>6</xdr:col>
      <xdr:colOff>38100</xdr:colOff>
      <xdr:row>57</xdr:row>
      <xdr:rowOff>79616</xdr:rowOff>
    </xdr:to>
    <xdr:sp macro="" textlink="">
      <xdr:nvSpPr>
        <xdr:cNvPr id="147" name="楕円 146"/>
        <xdr:cNvSpPr/>
      </xdr:nvSpPr>
      <xdr:spPr>
        <a:xfrm>
          <a:off x="1079500" y="97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96143</xdr:rowOff>
    </xdr:from>
    <xdr:ext cx="599010" cy="259045"/>
    <xdr:sp macro="" textlink="">
      <xdr:nvSpPr>
        <xdr:cNvPr id="148" name="テキスト ボックス 147"/>
        <xdr:cNvSpPr txBox="1"/>
      </xdr:nvSpPr>
      <xdr:spPr>
        <a:xfrm>
          <a:off x="830795" y="952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34361</xdr:rowOff>
    </xdr:from>
    <xdr:to>
      <xdr:col>24</xdr:col>
      <xdr:colOff>63500</xdr:colOff>
      <xdr:row>77</xdr:row>
      <xdr:rowOff>3</xdr:rowOff>
    </xdr:to>
    <xdr:cxnSp macro="">
      <xdr:nvCxnSpPr>
        <xdr:cNvPr id="175" name="直線コネクタ 174"/>
        <xdr:cNvCxnSpPr/>
      </xdr:nvCxnSpPr>
      <xdr:spPr>
        <a:xfrm>
          <a:off x="3797300" y="13064561"/>
          <a:ext cx="838200" cy="13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34361</xdr:rowOff>
    </xdr:from>
    <xdr:to>
      <xdr:col>19</xdr:col>
      <xdr:colOff>177800</xdr:colOff>
      <xdr:row>76</xdr:row>
      <xdr:rowOff>47048</xdr:rowOff>
    </xdr:to>
    <xdr:cxnSp macro="">
      <xdr:nvCxnSpPr>
        <xdr:cNvPr id="178" name="直線コネクタ 177"/>
        <xdr:cNvCxnSpPr/>
      </xdr:nvCxnSpPr>
      <xdr:spPr>
        <a:xfrm flipV="1">
          <a:off x="2908300" y="13064561"/>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47048</xdr:rowOff>
    </xdr:from>
    <xdr:to>
      <xdr:col>15</xdr:col>
      <xdr:colOff>50800</xdr:colOff>
      <xdr:row>76</xdr:row>
      <xdr:rowOff>63027</xdr:rowOff>
    </xdr:to>
    <xdr:cxnSp macro="">
      <xdr:nvCxnSpPr>
        <xdr:cNvPr id="181" name="直線コネクタ 180"/>
        <xdr:cNvCxnSpPr/>
      </xdr:nvCxnSpPr>
      <xdr:spPr>
        <a:xfrm flipV="1">
          <a:off x="2019300" y="13077248"/>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63027</xdr:rowOff>
    </xdr:from>
    <xdr:to>
      <xdr:col>10</xdr:col>
      <xdr:colOff>114300</xdr:colOff>
      <xdr:row>76</xdr:row>
      <xdr:rowOff>155336</xdr:rowOff>
    </xdr:to>
    <xdr:cxnSp macro="">
      <xdr:nvCxnSpPr>
        <xdr:cNvPr id="184" name="直線コネクタ 183"/>
        <xdr:cNvCxnSpPr/>
      </xdr:nvCxnSpPr>
      <xdr:spPr>
        <a:xfrm flipV="1">
          <a:off x="1130300" y="13093227"/>
          <a:ext cx="889000" cy="9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120653</xdr:rowOff>
    </xdr:from>
    <xdr:to>
      <xdr:col>24</xdr:col>
      <xdr:colOff>114300</xdr:colOff>
      <xdr:row>77</xdr:row>
      <xdr:rowOff>50803</xdr:rowOff>
    </xdr:to>
    <xdr:sp macro="" textlink="">
      <xdr:nvSpPr>
        <xdr:cNvPr id="194" name="楕円 193"/>
        <xdr:cNvSpPr/>
      </xdr:nvSpPr>
      <xdr:spPr>
        <a:xfrm>
          <a:off x="4584700" y="131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143530</xdr:rowOff>
    </xdr:from>
    <xdr:ext cx="534377" cy="259045"/>
    <xdr:sp macro="" textlink="">
      <xdr:nvSpPr>
        <xdr:cNvPr id="195" name="維持補修費該当値テキスト"/>
        <xdr:cNvSpPr txBox="1"/>
      </xdr:nvSpPr>
      <xdr:spPr>
        <a:xfrm>
          <a:off x="4686300" y="130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155011</xdr:rowOff>
    </xdr:from>
    <xdr:to>
      <xdr:col>20</xdr:col>
      <xdr:colOff>38100</xdr:colOff>
      <xdr:row>76</xdr:row>
      <xdr:rowOff>85161</xdr:rowOff>
    </xdr:to>
    <xdr:sp macro="" textlink="">
      <xdr:nvSpPr>
        <xdr:cNvPr id="196" name="楕円 195"/>
        <xdr:cNvSpPr/>
      </xdr:nvSpPr>
      <xdr:spPr>
        <a:xfrm>
          <a:off x="3746500" y="130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101688</xdr:rowOff>
    </xdr:from>
    <xdr:ext cx="534377" cy="259045"/>
    <xdr:sp macro="" textlink="">
      <xdr:nvSpPr>
        <xdr:cNvPr id="197" name="テキスト ボックス 196"/>
        <xdr:cNvSpPr txBox="1"/>
      </xdr:nvSpPr>
      <xdr:spPr>
        <a:xfrm>
          <a:off x="3530111" y="127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167698</xdr:rowOff>
    </xdr:from>
    <xdr:to>
      <xdr:col>15</xdr:col>
      <xdr:colOff>101600</xdr:colOff>
      <xdr:row>76</xdr:row>
      <xdr:rowOff>97848</xdr:rowOff>
    </xdr:to>
    <xdr:sp macro="" textlink="">
      <xdr:nvSpPr>
        <xdr:cNvPr id="198" name="楕円 197"/>
        <xdr:cNvSpPr/>
      </xdr:nvSpPr>
      <xdr:spPr>
        <a:xfrm>
          <a:off x="2857500" y="130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114375</xdr:rowOff>
    </xdr:from>
    <xdr:ext cx="534377" cy="259045"/>
    <xdr:sp macro="" textlink="">
      <xdr:nvSpPr>
        <xdr:cNvPr id="199" name="テキスト ボックス 198"/>
        <xdr:cNvSpPr txBox="1"/>
      </xdr:nvSpPr>
      <xdr:spPr>
        <a:xfrm>
          <a:off x="2641111" y="128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12227</xdr:rowOff>
    </xdr:from>
    <xdr:to>
      <xdr:col>10</xdr:col>
      <xdr:colOff>165100</xdr:colOff>
      <xdr:row>76</xdr:row>
      <xdr:rowOff>113827</xdr:rowOff>
    </xdr:to>
    <xdr:sp macro="" textlink="">
      <xdr:nvSpPr>
        <xdr:cNvPr id="200" name="楕円 199"/>
        <xdr:cNvSpPr/>
      </xdr:nvSpPr>
      <xdr:spPr>
        <a:xfrm>
          <a:off x="1968500" y="130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130355</xdr:rowOff>
    </xdr:from>
    <xdr:ext cx="534377" cy="259045"/>
    <xdr:sp macro="" textlink="">
      <xdr:nvSpPr>
        <xdr:cNvPr id="201" name="テキスト ボックス 200"/>
        <xdr:cNvSpPr txBox="1"/>
      </xdr:nvSpPr>
      <xdr:spPr>
        <a:xfrm>
          <a:off x="1752111" y="1281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104536</xdr:rowOff>
    </xdr:from>
    <xdr:to>
      <xdr:col>6</xdr:col>
      <xdr:colOff>38100</xdr:colOff>
      <xdr:row>77</xdr:row>
      <xdr:rowOff>34686</xdr:rowOff>
    </xdr:to>
    <xdr:sp macro="" textlink="">
      <xdr:nvSpPr>
        <xdr:cNvPr id="202" name="楕円 201"/>
        <xdr:cNvSpPr/>
      </xdr:nvSpPr>
      <xdr:spPr>
        <a:xfrm>
          <a:off x="1079500" y="131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51213</xdr:rowOff>
    </xdr:from>
    <xdr:ext cx="534377" cy="259045"/>
    <xdr:sp macro="" textlink="">
      <xdr:nvSpPr>
        <xdr:cNvPr id="203" name="テキスト ボックス 202"/>
        <xdr:cNvSpPr txBox="1"/>
      </xdr:nvSpPr>
      <xdr:spPr>
        <a:xfrm>
          <a:off x="863111" y="129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54597</xdr:rowOff>
    </xdr:from>
    <xdr:to>
      <xdr:col>24</xdr:col>
      <xdr:colOff>63500</xdr:colOff>
      <xdr:row>95</xdr:row>
      <xdr:rowOff>122110</xdr:rowOff>
    </xdr:to>
    <xdr:cxnSp macro="">
      <xdr:nvCxnSpPr>
        <xdr:cNvPr id="233" name="直線コネクタ 232"/>
        <xdr:cNvCxnSpPr/>
      </xdr:nvCxnSpPr>
      <xdr:spPr>
        <a:xfrm flipV="1">
          <a:off x="3797300" y="16342347"/>
          <a:ext cx="838200" cy="6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122110</xdr:rowOff>
    </xdr:from>
    <xdr:to>
      <xdr:col>19</xdr:col>
      <xdr:colOff>177800</xdr:colOff>
      <xdr:row>95</xdr:row>
      <xdr:rowOff>129287</xdr:rowOff>
    </xdr:to>
    <xdr:cxnSp macro="">
      <xdr:nvCxnSpPr>
        <xdr:cNvPr id="236" name="直線コネクタ 235"/>
        <xdr:cNvCxnSpPr/>
      </xdr:nvCxnSpPr>
      <xdr:spPr>
        <a:xfrm flipV="1">
          <a:off x="2908300" y="16409860"/>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129287</xdr:rowOff>
    </xdr:from>
    <xdr:to>
      <xdr:col>15</xdr:col>
      <xdr:colOff>50800</xdr:colOff>
      <xdr:row>96</xdr:row>
      <xdr:rowOff>17132</xdr:rowOff>
    </xdr:to>
    <xdr:cxnSp macro="">
      <xdr:nvCxnSpPr>
        <xdr:cNvPr id="239" name="直線コネクタ 238"/>
        <xdr:cNvCxnSpPr/>
      </xdr:nvCxnSpPr>
      <xdr:spPr>
        <a:xfrm flipV="1">
          <a:off x="2019300" y="16417037"/>
          <a:ext cx="889000" cy="5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88291</xdr:rowOff>
    </xdr:from>
    <xdr:to>
      <xdr:col>10</xdr:col>
      <xdr:colOff>114300</xdr:colOff>
      <xdr:row>96</xdr:row>
      <xdr:rowOff>17132</xdr:rowOff>
    </xdr:to>
    <xdr:cxnSp macro="">
      <xdr:nvCxnSpPr>
        <xdr:cNvPr id="242" name="直線コネクタ 241"/>
        <xdr:cNvCxnSpPr/>
      </xdr:nvCxnSpPr>
      <xdr:spPr>
        <a:xfrm>
          <a:off x="1130300" y="16376041"/>
          <a:ext cx="889000" cy="10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3797</xdr:rowOff>
    </xdr:from>
    <xdr:to>
      <xdr:col>24</xdr:col>
      <xdr:colOff>114300</xdr:colOff>
      <xdr:row>95</xdr:row>
      <xdr:rowOff>105397</xdr:rowOff>
    </xdr:to>
    <xdr:sp macro="" textlink="">
      <xdr:nvSpPr>
        <xdr:cNvPr id="252" name="楕円 251"/>
        <xdr:cNvSpPr/>
      </xdr:nvSpPr>
      <xdr:spPr>
        <a:xfrm>
          <a:off x="4584700" y="162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26674</xdr:rowOff>
    </xdr:from>
    <xdr:ext cx="534377" cy="259045"/>
    <xdr:sp macro="" textlink="">
      <xdr:nvSpPr>
        <xdr:cNvPr id="253" name="扶助費該当値テキスト"/>
        <xdr:cNvSpPr txBox="1"/>
      </xdr:nvSpPr>
      <xdr:spPr>
        <a:xfrm>
          <a:off x="4686300" y="161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71310</xdr:rowOff>
    </xdr:from>
    <xdr:to>
      <xdr:col>20</xdr:col>
      <xdr:colOff>38100</xdr:colOff>
      <xdr:row>96</xdr:row>
      <xdr:rowOff>1460</xdr:rowOff>
    </xdr:to>
    <xdr:sp macro="" textlink="">
      <xdr:nvSpPr>
        <xdr:cNvPr id="254" name="楕円 253"/>
        <xdr:cNvSpPr/>
      </xdr:nvSpPr>
      <xdr:spPr>
        <a:xfrm>
          <a:off x="3746500" y="163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17987</xdr:rowOff>
    </xdr:from>
    <xdr:ext cx="534377" cy="259045"/>
    <xdr:sp macro="" textlink="">
      <xdr:nvSpPr>
        <xdr:cNvPr id="255" name="テキスト ボックス 254"/>
        <xdr:cNvSpPr txBox="1"/>
      </xdr:nvSpPr>
      <xdr:spPr>
        <a:xfrm>
          <a:off x="3530111" y="161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78487</xdr:rowOff>
    </xdr:from>
    <xdr:to>
      <xdr:col>15</xdr:col>
      <xdr:colOff>101600</xdr:colOff>
      <xdr:row>96</xdr:row>
      <xdr:rowOff>8637</xdr:rowOff>
    </xdr:to>
    <xdr:sp macro="" textlink="">
      <xdr:nvSpPr>
        <xdr:cNvPr id="256" name="楕円 255"/>
        <xdr:cNvSpPr/>
      </xdr:nvSpPr>
      <xdr:spPr>
        <a:xfrm>
          <a:off x="2857500" y="163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25164</xdr:rowOff>
    </xdr:from>
    <xdr:ext cx="534377" cy="259045"/>
    <xdr:sp macro="" textlink="">
      <xdr:nvSpPr>
        <xdr:cNvPr id="257" name="テキスト ボックス 256"/>
        <xdr:cNvSpPr txBox="1"/>
      </xdr:nvSpPr>
      <xdr:spPr>
        <a:xfrm>
          <a:off x="2641111" y="161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137782</xdr:rowOff>
    </xdr:from>
    <xdr:to>
      <xdr:col>10</xdr:col>
      <xdr:colOff>165100</xdr:colOff>
      <xdr:row>96</xdr:row>
      <xdr:rowOff>67932</xdr:rowOff>
    </xdr:to>
    <xdr:sp macro="" textlink="">
      <xdr:nvSpPr>
        <xdr:cNvPr id="258" name="楕円 257"/>
        <xdr:cNvSpPr/>
      </xdr:nvSpPr>
      <xdr:spPr>
        <a:xfrm>
          <a:off x="19685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84459</xdr:rowOff>
    </xdr:from>
    <xdr:ext cx="534377" cy="259045"/>
    <xdr:sp macro="" textlink="">
      <xdr:nvSpPr>
        <xdr:cNvPr id="259" name="テキスト ボックス 258"/>
        <xdr:cNvSpPr txBox="1"/>
      </xdr:nvSpPr>
      <xdr:spPr>
        <a:xfrm>
          <a:off x="1752111" y="1620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37491</xdr:rowOff>
    </xdr:from>
    <xdr:to>
      <xdr:col>6</xdr:col>
      <xdr:colOff>38100</xdr:colOff>
      <xdr:row>95</xdr:row>
      <xdr:rowOff>139091</xdr:rowOff>
    </xdr:to>
    <xdr:sp macro="" textlink="">
      <xdr:nvSpPr>
        <xdr:cNvPr id="260" name="楕円 259"/>
        <xdr:cNvSpPr/>
      </xdr:nvSpPr>
      <xdr:spPr>
        <a:xfrm>
          <a:off x="1079500" y="163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155618</xdr:rowOff>
    </xdr:from>
    <xdr:ext cx="534377" cy="259045"/>
    <xdr:sp macro="" textlink="">
      <xdr:nvSpPr>
        <xdr:cNvPr id="261" name="テキスト ボックス 260"/>
        <xdr:cNvSpPr txBox="1"/>
      </xdr:nvSpPr>
      <xdr:spPr>
        <a:xfrm>
          <a:off x="863111" y="161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38407</xdr:rowOff>
    </xdr:from>
    <xdr:to>
      <xdr:col>55</xdr:col>
      <xdr:colOff>0</xdr:colOff>
      <xdr:row>37</xdr:row>
      <xdr:rowOff>80250</xdr:rowOff>
    </xdr:to>
    <xdr:cxnSp macro="">
      <xdr:nvCxnSpPr>
        <xdr:cNvPr id="289" name="直線コネクタ 288"/>
        <xdr:cNvCxnSpPr/>
      </xdr:nvCxnSpPr>
      <xdr:spPr>
        <a:xfrm flipV="1">
          <a:off x="9639300" y="6039157"/>
          <a:ext cx="838200" cy="38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80250</xdr:rowOff>
    </xdr:from>
    <xdr:to>
      <xdr:col>50</xdr:col>
      <xdr:colOff>114300</xdr:colOff>
      <xdr:row>38</xdr:row>
      <xdr:rowOff>15785</xdr:rowOff>
    </xdr:to>
    <xdr:cxnSp macro="">
      <xdr:nvCxnSpPr>
        <xdr:cNvPr id="292" name="直線コネクタ 291"/>
        <xdr:cNvCxnSpPr/>
      </xdr:nvCxnSpPr>
      <xdr:spPr>
        <a:xfrm flipV="1">
          <a:off x="8750300" y="6423900"/>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15785</xdr:rowOff>
    </xdr:from>
    <xdr:to>
      <xdr:col>45</xdr:col>
      <xdr:colOff>177800</xdr:colOff>
      <xdr:row>38</xdr:row>
      <xdr:rowOff>148944</xdr:rowOff>
    </xdr:to>
    <xdr:cxnSp macro="">
      <xdr:nvCxnSpPr>
        <xdr:cNvPr id="295" name="直線コネクタ 294"/>
        <xdr:cNvCxnSpPr/>
      </xdr:nvCxnSpPr>
      <xdr:spPr>
        <a:xfrm flipV="1">
          <a:off x="7861300" y="6530885"/>
          <a:ext cx="8890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144756</xdr:rowOff>
    </xdr:from>
    <xdr:to>
      <xdr:col>41</xdr:col>
      <xdr:colOff>50800</xdr:colOff>
      <xdr:row>38</xdr:row>
      <xdr:rowOff>148944</xdr:rowOff>
    </xdr:to>
    <xdr:cxnSp macro="">
      <xdr:nvCxnSpPr>
        <xdr:cNvPr id="298" name="直線コネクタ 297"/>
        <xdr:cNvCxnSpPr/>
      </xdr:nvCxnSpPr>
      <xdr:spPr>
        <a:xfrm>
          <a:off x="6972300" y="6659856"/>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160827</xdr:rowOff>
    </xdr:from>
    <xdr:ext cx="599010" cy="259045"/>
    <xdr:sp macro="" textlink="">
      <xdr:nvSpPr>
        <xdr:cNvPr id="302" name="テキスト ボックス 301"/>
        <xdr:cNvSpPr txBox="1"/>
      </xdr:nvSpPr>
      <xdr:spPr>
        <a:xfrm>
          <a:off x="6672795" y="63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159057</xdr:rowOff>
    </xdr:from>
    <xdr:to>
      <xdr:col>55</xdr:col>
      <xdr:colOff>50800</xdr:colOff>
      <xdr:row>35</xdr:row>
      <xdr:rowOff>89207</xdr:rowOff>
    </xdr:to>
    <xdr:sp macro="" textlink="">
      <xdr:nvSpPr>
        <xdr:cNvPr id="308" name="楕円 307"/>
        <xdr:cNvSpPr/>
      </xdr:nvSpPr>
      <xdr:spPr>
        <a:xfrm>
          <a:off x="10426700" y="598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10484</xdr:rowOff>
    </xdr:from>
    <xdr:ext cx="599010" cy="259045"/>
    <xdr:sp macro="" textlink="">
      <xdr:nvSpPr>
        <xdr:cNvPr id="309" name="補助費等該当値テキスト"/>
        <xdr:cNvSpPr txBox="1"/>
      </xdr:nvSpPr>
      <xdr:spPr>
        <a:xfrm>
          <a:off x="10528300" y="583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29450</xdr:rowOff>
    </xdr:from>
    <xdr:to>
      <xdr:col>50</xdr:col>
      <xdr:colOff>165100</xdr:colOff>
      <xdr:row>37</xdr:row>
      <xdr:rowOff>131050</xdr:rowOff>
    </xdr:to>
    <xdr:sp macro="" textlink="">
      <xdr:nvSpPr>
        <xdr:cNvPr id="310" name="楕円 309"/>
        <xdr:cNvSpPr/>
      </xdr:nvSpPr>
      <xdr:spPr>
        <a:xfrm>
          <a:off x="9588500" y="6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147577</xdr:rowOff>
    </xdr:from>
    <xdr:ext cx="599010" cy="259045"/>
    <xdr:sp macro="" textlink="">
      <xdr:nvSpPr>
        <xdr:cNvPr id="311" name="テキスト ボックス 310"/>
        <xdr:cNvSpPr txBox="1"/>
      </xdr:nvSpPr>
      <xdr:spPr>
        <a:xfrm>
          <a:off x="9339795" y="614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136435</xdr:rowOff>
    </xdr:from>
    <xdr:to>
      <xdr:col>46</xdr:col>
      <xdr:colOff>38100</xdr:colOff>
      <xdr:row>38</xdr:row>
      <xdr:rowOff>66585</xdr:rowOff>
    </xdr:to>
    <xdr:sp macro="" textlink="">
      <xdr:nvSpPr>
        <xdr:cNvPr id="312" name="楕円 311"/>
        <xdr:cNvSpPr/>
      </xdr:nvSpPr>
      <xdr:spPr>
        <a:xfrm>
          <a:off x="8699500" y="64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83112</xdr:rowOff>
    </xdr:from>
    <xdr:ext cx="599010" cy="259045"/>
    <xdr:sp macro="" textlink="">
      <xdr:nvSpPr>
        <xdr:cNvPr id="313" name="テキスト ボックス 312"/>
        <xdr:cNvSpPr txBox="1"/>
      </xdr:nvSpPr>
      <xdr:spPr>
        <a:xfrm>
          <a:off x="8450795" y="625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98144</xdr:rowOff>
    </xdr:from>
    <xdr:to>
      <xdr:col>41</xdr:col>
      <xdr:colOff>101600</xdr:colOff>
      <xdr:row>39</xdr:row>
      <xdr:rowOff>28294</xdr:rowOff>
    </xdr:to>
    <xdr:sp macro="" textlink="">
      <xdr:nvSpPr>
        <xdr:cNvPr id="314" name="楕円 313"/>
        <xdr:cNvSpPr/>
      </xdr:nvSpPr>
      <xdr:spPr>
        <a:xfrm>
          <a:off x="7810500" y="661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19421</xdr:rowOff>
    </xdr:from>
    <xdr:ext cx="534377" cy="259045"/>
    <xdr:sp macro="" textlink="">
      <xdr:nvSpPr>
        <xdr:cNvPr id="315" name="テキスト ボックス 314"/>
        <xdr:cNvSpPr txBox="1"/>
      </xdr:nvSpPr>
      <xdr:spPr>
        <a:xfrm>
          <a:off x="7594111" y="670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93956</xdr:rowOff>
    </xdr:from>
    <xdr:to>
      <xdr:col>36</xdr:col>
      <xdr:colOff>165100</xdr:colOff>
      <xdr:row>39</xdr:row>
      <xdr:rowOff>24106</xdr:rowOff>
    </xdr:to>
    <xdr:sp macro="" textlink="">
      <xdr:nvSpPr>
        <xdr:cNvPr id="316" name="楕円 315"/>
        <xdr:cNvSpPr/>
      </xdr:nvSpPr>
      <xdr:spPr>
        <a:xfrm>
          <a:off x="6921500" y="66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15233</xdr:rowOff>
    </xdr:from>
    <xdr:ext cx="534377" cy="259045"/>
    <xdr:sp macro="" textlink="">
      <xdr:nvSpPr>
        <xdr:cNvPr id="317" name="テキスト ボックス 316"/>
        <xdr:cNvSpPr txBox="1"/>
      </xdr:nvSpPr>
      <xdr:spPr>
        <a:xfrm>
          <a:off x="6705111" y="67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29361</xdr:rowOff>
    </xdr:from>
    <xdr:to>
      <xdr:col>55</xdr:col>
      <xdr:colOff>0</xdr:colOff>
      <xdr:row>58</xdr:row>
      <xdr:rowOff>120069</xdr:rowOff>
    </xdr:to>
    <xdr:cxnSp macro="">
      <xdr:nvCxnSpPr>
        <xdr:cNvPr id="348" name="直線コネクタ 347"/>
        <xdr:cNvCxnSpPr/>
      </xdr:nvCxnSpPr>
      <xdr:spPr>
        <a:xfrm flipV="1">
          <a:off x="9639300" y="9973461"/>
          <a:ext cx="838200" cy="9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120069</xdr:rowOff>
    </xdr:from>
    <xdr:to>
      <xdr:col>50</xdr:col>
      <xdr:colOff>114300</xdr:colOff>
      <xdr:row>58</xdr:row>
      <xdr:rowOff>150434</xdr:rowOff>
    </xdr:to>
    <xdr:cxnSp macro="">
      <xdr:nvCxnSpPr>
        <xdr:cNvPr id="351" name="直線コネクタ 350"/>
        <xdr:cNvCxnSpPr/>
      </xdr:nvCxnSpPr>
      <xdr:spPr>
        <a:xfrm flipV="1">
          <a:off x="8750300" y="10064169"/>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3" name="テキスト ボックス 352"/>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138343</xdr:rowOff>
    </xdr:from>
    <xdr:to>
      <xdr:col>45</xdr:col>
      <xdr:colOff>177800</xdr:colOff>
      <xdr:row>58</xdr:row>
      <xdr:rowOff>150434</xdr:rowOff>
    </xdr:to>
    <xdr:cxnSp macro="">
      <xdr:nvCxnSpPr>
        <xdr:cNvPr id="354" name="直線コネクタ 353"/>
        <xdr:cNvCxnSpPr/>
      </xdr:nvCxnSpPr>
      <xdr:spPr>
        <a:xfrm>
          <a:off x="7861300" y="10082443"/>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73247</xdr:rowOff>
    </xdr:from>
    <xdr:to>
      <xdr:col>41</xdr:col>
      <xdr:colOff>50800</xdr:colOff>
      <xdr:row>58</xdr:row>
      <xdr:rowOff>138343</xdr:rowOff>
    </xdr:to>
    <xdr:cxnSp macro="">
      <xdr:nvCxnSpPr>
        <xdr:cNvPr id="357" name="直線コネクタ 356"/>
        <xdr:cNvCxnSpPr/>
      </xdr:nvCxnSpPr>
      <xdr:spPr>
        <a:xfrm>
          <a:off x="6972300" y="10017347"/>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1" name="テキスト ボックス 360"/>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150011</xdr:rowOff>
    </xdr:from>
    <xdr:to>
      <xdr:col>55</xdr:col>
      <xdr:colOff>50800</xdr:colOff>
      <xdr:row>58</xdr:row>
      <xdr:rowOff>80161</xdr:rowOff>
    </xdr:to>
    <xdr:sp macro="" textlink="">
      <xdr:nvSpPr>
        <xdr:cNvPr id="367" name="楕円 366"/>
        <xdr:cNvSpPr/>
      </xdr:nvSpPr>
      <xdr:spPr>
        <a:xfrm>
          <a:off x="10426700" y="99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1438</xdr:rowOff>
    </xdr:from>
    <xdr:ext cx="599010" cy="259045"/>
    <xdr:sp macro="" textlink="">
      <xdr:nvSpPr>
        <xdr:cNvPr id="368" name="普通建設事業費該当値テキスト"/>
        <xdr:cNvSpPr txBox="1"/>
      </xdr:nvSpPr>
      <xdr:spPr>
        <a:xfrm>
          <a:off x="10528300" y="97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69269</xdr:rowOff>
    </xdr:from>
    <xdr:to>
      <xdr:col>50</xdr:col>
      <xdr:colOff>165100</xdr:colOff>
      <xdr:row>58</xdr:row>
      <xdr:rowOff>170869</xdr:rowOff>
    </xdr:to>
    <xdr:sp macro="" textlink="">
      <xdr:nvSpPr>
        <xdr:cNvPr id="369" name="楕円 368"/>
        <xdr:cNvSpPr/>
      </xdr:nvSpPr>
      <xdr:spPr>
        <a:xfrm>
          <a:off x="9588500" y="100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161996</xdr:rowOff>
    </xdr:from>
    <xdr:ext cx="534377" cy="259045"/>
    <xdr:sp macro="" textlink="">
      <xdr:nvSpPr>
        <xdr:cNvPr id="370" name="テキスト ボックス 369"/>
        <xdr:cNvSpPr txBox="1"/>
      </xdr:nvSpPr>
      <xdr:spPr>
        <a:xfrm>
          <a:off x="9372111" y="10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99634</xdr:rowOff>
    </xdr:from>
    <xdr:to>
      <xdr:col>46</xdr:col>
      <xdr:colOff>38100</xdr:colOff>
      <xdr:row>59</xdr:row>
      <xdr:rowOff>29784</xdr:rowOff>
    </xdr:to>
    <xdr:sp macro="" textlink="">
      <xdr:nvSpPr>
        <xdr:cNvPr id="371" name="楕円 370"/>
        <xdr:cNvSpPr/>
      </xdr:nvSpPr>
      <xdr:spPr>
        <a:xfrm>
          <a:off x="8699500" y="100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20911</xdr:rowOff>
    </xdr:from>
    <xdr:ext cx="534377" cy="259045"/>
    <xdr:sp macro="" textlink="">
      <xdr:nvSpPr>
        <xdr:cNvPr id="372" name="テキスト ボックス 371"/>
        <xdr:cNvSpPr txBox="1"/>
      </xdr:nvSpPr>
      <xdr:spPr>
        <a:xfrm>
          <a:off x="8483111" y="1013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87543</xdr:rowOff>
    </xdr:from>
    <xdr:to>
      <xdr:col>41</xdr:col>
      <xdr:colOff>101600</xdr:colOff>
      <xdr:row>59</xdr:row>
      <xdr:rowOff>17693</xdr:rowOff>
    </xdr:to>
    <xdr:sp macro="" textlink="">
      <xdr:nvSpPr>
        <xdr:cNvPr id="373" name="楕円 372"/>
        <xdr:cNvSpPr/>
      </xdr:nvSpPr>
      <xdr:spPr>
        <a:xfrm>
          <a:off x="7810500" y="100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8820</xdr:rowOff>
    </xdr:from>
    <xdr:ext cx="534377" cy="259045"/>
    <xdr:sp macro="" textlink="">
      <xdr:nvSpPr>
        <xdr:cNvPr id="374" name="テキスト ボックス 373"/>
        <xdr:cNvSpPr txBox="1"/>
      </xdr:nvSpPr>
      <xdr:spPr>
        <a:xfrm>
          <a:off x="7594111" y="101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22447</xdr:rowOff>
    </xdr:from>
    <xdr:to>
      <xdr:col>36</xdr:col>
      <xdr:colOff>165100</xdr:colOff>
      <xdr:row>58</xdr:row>
      <xdr:rowOff>124047</xdr:rowOff>
    </xdr:to>
    <xdr:sp macro="" textlink="">
      <xdr:nvSpPr>
        <xdr:cNvPr id="375" name="楕円 374"/>
        <xdr:cNvSpPr/>
      </xdr:nvSpPr>
      <xdr:spPr>
        <a:xfrm>
          <a:off x="6921500" y="99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140574</xdr:rowOff>
    </xdr:from>
    <xdr:ext cx="599010" cy="259045"/>
    <xdr:sp macro="" textlink="">
      <xdr:nvSpPr>
        <xdr:cNvPr id="376" name="テキスト ボックス 375"/>
        <xdr:cNvSpPr txBox="1"/>
      </xdr:nvSpPr>
      <xdr:spPr>
        <a:xfrm>
          <a:off x="6672795" y="974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161506</xdr:rowOff>
    </xdr:from>
    <xdr:to>
      <xdr:col>55</xdr:col>
      <xdr:colOff>0</xdr:colOff>
      <xdr:row>79</xdr:row>
      <xdr:rowOff>79711</xdr:rowOff>
    </xdr:to>
    <xdr:cxnSp macro="">
      <xdr:nvCxnSpPr>
        <xdr:cNvPr id="407" name="直線コネクタ 406"/>
        <xdr:cNvCxnSpPr/>
      </xdr:nvCxnSpPr>
      <xdr:spPr>
        <a:xfrm flipV="1">
          <a:off x="9639300" y="13534606"/>
          <a:ext cx="8382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134188</xdr:rowOff>
    </xdr:from>
    <xdr:ext cx="534377" cy="259045"/>
    <xdr:sp macro="" textlink="">
      <xdr:nvSpPr>
        <xdr:cNvPr id="408" name="普通建設事業費 （ うち新規整備　）平均値テキスト"/>
        <xdr:cNvSpPr txBox="1"/>
      </xdr:nvSpPr>
      <xdr:spPr>
        <a:xfrm>
          <a:off x="10528300" y="1350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61737</xdr:rowOff>
    </xdr:from>
    <xdr:to>
      <xdr:col>50</xdr:col>
      <xdr:colOff>114300</xdr:colOff>
      <xdr:row>79</xdr:row>
      <xdr:rowOff>79711</xdr:rowOff>
    </xdr:to>
    <xdr:cxnSp macro="">
      <xdr:nvCxnSpPr>
        <xdr:cNvPr id="410" name="直線コネクタ 409"/>
        <xdr:cNvCxnSpPr/>
      </xdr:nvCxnSpPr>
      <xdr:spPr>
        <a:xfrm>
          <a:off x="8750300" y="13606287"/>
          <a:ext cx="889000" cy="1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1694</xdr:rowOff>
    </xdr:from>
    <xdr:to>
      <xdr:col>45</xdr:col>
      <xdr:colOff>177800</xdr:colOff>
      <xdr:row>79</xdr:row>
      <xdr:rowOff>61737</xdr:rowOff>
    </xdr:to>
    <xdr:cxnSp macro="">
      <xdr:nvCxnSpPr>
        <xdr:cNvPr id="413" name="直線コネクタ 412"/>
        <xdr:cNvCxnSpPr/>
      </xdr:nvCxnSpPr>
      <xdr:spPr>
        <a:xfrm>
          <a:off x="7861300" y="13546244"/>
          <a:ext cx="889000" cy="6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123321</xdr:rowOff>
    </xdr:from>
    <xdr:to>
      <xdr:col>41</xdr:col>
      <xdr:colOff>50800</xdr:colOff>
      <xdr:row>79</xdr:row>
      <xdr:rowOff>1694</xdr:rowOff>
    </xdr:to>
    <xdr:cxnSp macro="">
      <xdr:nvCxnSpPr>
        <xdr:cNvPr id="416" name="直線コネクタ 415"/>
        <xdr:cNvCxnSpPr/>
      </xdr:nvCxnSpPr>
      <xdr:spPr>
        <a:xfrm>
          <a:off x="6972300" y="13496421"/>
          <a:ext cx="889000" cy="4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72103</xdr:rowOff>
    </xdr:from>
    <xdr:ext cx="534377" cy="259045"/>
    <xdr:sp macro="" textlink="">
      <xdr:nvSpPr>
        <xdr:cNvPr id="418" name="テキスト ボックス 417"/>
        <xdr:cNvSpPr txBox="1"/>
      </xdr:nvSpPr>
      <xdr:spPr>
        <a:xfrm>
          <a:off x="7594111" y="136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70544</xdr:rowOff>
    </xdr:from>
    <xdr:ext cx="534377" cy="259045"/>
    <xdr:sp macro="" textlink="">
      <xdr:nvSpPr>
        <xdr:cNvPr id="420" name="テキスト ボックス 419"/>
        <xdr:cNvSpPr txBox="1"/>
      </xdr:nvSpPr>
      <xdr:spPr>
        <a:xfrm>
          <a:off x="6705111" y="136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110706</xdr:rowOff>
    </xdr:from>
    <xdr:to>
      <xdr:col>55</xdr:col>
      <xdr:colOff>50800</xdr:colOff>
      <xdr:row>79</xdr:row>
      <xdr:rowOff>40856</xdr:rowOff>
    </xdr:to>
    <xdr:sp macro="" textlink="">
      <xdr:nvSpPr>
        <xdr:cNvPr id="426" name="楕円 425"/>
        <xdr:cNvSpPr/>
      </xdr:nvSpPr>
      <xdr:spPr>
        <a:xfrm>
          <a:off x="10426700" y="13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70083</xdr:rowOff>
    </xdr:from>
    <xdr:ext cx="534377" cy="259045"/>
    <xdr:sp macro="" textlink="">
      <xdr:nvSpPr>
        <xdr:cNvPr id="427" name="普通建設事業費 （ うち新規整備　）該当値テキスト"/>
        <xdr:cNvSpPr txBox="1"/>
      </xdr:nvSpPr>
      <xdr:spPr>
        <a:xfrm>
          <a:off x="10528300" y="1327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28911</xdr:rowOff>
    </xdr:from>
    <xdr:to>
      <xdr:col>50</xdr:col>
      <xdr:colOff>165100</xdr:colOff>
      <xdr:row>79</xdr:row>
      <xdr:rowOff>130511</xdr:rowOff>
    </xdr:to>
    <xdr:sp macro="" textlink="">
      <xdr:nvSpPr>
        <xdr:cNvPr id="428" name="楕円 427"/>
        <xdr:cNvSpPr/>
      </xdr:nvSpPr>
      <xdr:spPr>
        <a:xfrm>
          <a:off x="9588500" y="135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121638</xdr:rowOff>
    </xdr:from>
    <xdr:ext cx="534377" cy="259045"/>
    <xdr:sp macro="" textlink="">
      <xdr:nvSpPr>
        <xdr:cNvPr id="429" name="テキスト ボックス 428"/>
        <xdr:cNvSpPr txBox="1"/>
      </xdr:nvSpPr>
      <xdr:spPr>
        <a:xfrm>
          <a:off x="9372111" y="136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10937</xdr:rowOff>
    </xdr:from>
    <xdr:to>
      <xdr:col>46</xdr:col>
      <xdr:colOff>38100</xdr:colOff>
      <xdr:row>79</xdr:row>
      <xdr:rowOff>112537</xdr:rowOff>
    </xdr:to>
    <xdr:sp macro="" textlink="">
      <xdr:nvSpPr>
        <xdr:cNvPr id="430" name="楕円 429"/>
        <xdr:cNvSpPr/>
      </xdr:nvSpPr>
      <xdr:spPr>
        <a:xfrm>
          <a:off x="8699500" y="135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103664</xdr:rowOff>
    </xdr:from>
    <xdr:ext cx="534377" cy="259045"/>
    <xdr:sp macro="" textlink="">
      <xdr:nvSpPr>
        <xdr:cNvPr id="431" name="テキスト ボックス 430"/>
        <xdr:cNvSpPr txBox="1"/>
      </xdr:nvSpPr>
      <xdr:spPr>
        <a:xfrm>
          <a:off x="8483111" y="136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122344</xdr:rowOff>
    </xdr:from>
    <xdr:to>
      <xdr:col>41</xdr:col>
      <xdr:colOff>101600</xdr:colOff>
      <xdr:row>79</xdr:row>
      <xdr:rowOff>52494</xdr:rowOff>
    </xdr:to>
    <xdr:sp macro="" textlink="">
      <xdr:nvSpPr>
        <xdr:cNvPr id="432" name="楕円 431"/>
        <xdr:cNvSpPr/>
      </xdr:nvSpPr>
      <xdr:spPr>
        <a:xfrm>
          <a:off x="7810500" y="134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69021</xdr:rowOff>
    </xdr:from>
    <xdr:ext cx="534377" cy="259045"/>
    <xdr:sp macro="" textlink="">
      <xdr:nvSpPr>
        <xdr:cNvPr id="433" name="テキスト ボックス 432"/>
        <xdr:cNvSpPr txBox="1"/>
      </xdr:nvSpPr>
      <xdr:spPr>
        <a:xfrm>
          <a:off x="7594111" y="132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72521</xdr:rowOff>
    </xdr:from>
    <xdr:to>
      <xdr:col>36</xdr:col>
      <xdr:colOff>165100</xdr:colOff>
      <xdr:row>79</xdr:row>
      <xdr:rowOff>2671</xdr:rowOff>
    </xdr:to>
    <xdr:sp macro="" textlink="">
      <xdr:nvSpPr>
        <xdr:cNvPr id="434" name="楕円 433"/>
        <xdr:cNvSpPr/>
      </xdr:nvSpPr>
      <xdr:spPr>
        <a:xfrm>
          <a:off x="6921500" y="134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19198</xdr:rowOff>
    </xdr:from>
    <xdr:ext cx="534377" cy="259045"/>
    <xdr:sp macro="" textlink="">
      <xdr:nvSpPr>
        <xdr:cNvPr id="435" name="テキスト ボックス 434"/>
        <xdr:cNvSpPr txBox="1"/>
      </xdr:nvSpPr>
      <xdr:spPr>
        <a:xfrm>
          <a:off x="6705111" y="1322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96135</xdr:rowOff>
    </xdr:from>
    <xdr:to>
      <xdr:col>55</xdr:col>
      <xdr:colOff>0</xdr:colOff>
      <xdr:row>97</xdr:row>
      <xdr:rowOff>39402</xdr:rowOff>
    </xdr:to>
    <xdr:cxnSp macro="">
      <xdr:nvCxnSpPr>
        <xdr:cNvPr id="460" name="直線コネクタ 459"/>
        <xdr:cNvCxnSpPr/>
      </xdr:nvCxnSpPr>
      <xdr:spPr>
        <a:xfrm flipV="1">
          <a:off x="9639300" y="16383885"/>
          <a:ext cx="838200" cy="28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123841</xdr:rowOff>
    </xdr:from>
    <xdr:to>
      <xdr:col>50</xdr:col>
      <xdr:colOff>114300</xdr:colOff>
      <xdr:row>97</xdr:row>
      <xdr:rowOff>39402</xdr:rowOff>
    </xdr:to>
    <xdr:cxnSp macro="">
      <xdr:nvCxnSpPr>
        <xdr:cNvPr id="463" name="直線コネクタ 462"/>
        <xdr:cNvCxnSpPr/>
      </xdr:nvCxnSpPr>
      <xdr:spPr>
        <a:xfrm>
          <a:off x="8750300" y="16583041"/>
          <a:ext cx="889000" cy="8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123841</xdr:rowOff>
    </xdr:from>
    <xdr:to>
      <xdr:col>45</xdr:col>
      <xdr:colOff>177800</xdr:colOff>
      <xdr:row>97</xdr:row>
      <xdr:rowOff>126333</xdr:rowOff>
    </xdr:to>
    <xdr:cxnSp macro="">
      <xdr:nvCxnSpPr>
        <xdr:cNvPr id="466" name="直線コネクタ 465"/>
        <xdr:cNvCxnSpPr/>
      </xdr:nvCxnSpPr>
      <xdr:spPr>
        <a:xfrm flipV="1">
          <a:off x="7861300" y="16583041"/>
          <a:ext cx="889000" cy="17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8" name="テキスト ボックス 467"/>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62987</xdr:rowOff>
    </xdr:from>
    <xdr:to>
      <xdr:col>41</xdr:col>
      <xdr:colOff>50800</xdr:colOff>
      <xdr:row>97</xdr:row>
      <xdr:rowOff>126333</xdr:rowOff>
    </xdr:to>
    <xdr:cxnSp macro="">
      <xdr:nvCxnSpPr>
        <xdr:cNvPr id="469" name="直線コネクタ 468"/>
        <xdr:cNvCxnSpPr/>
      </xdr:nvCxnSpPr>
      <xdr:spPr>
        <a:xfrm>
          <a:off x="6972300" y="16693637"/>
          <a:ext cx="889000" cy="6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1" name="テキスト ボックス 470"/>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45335</xdr:rowOff>
    </xdr:from>
    <xdr:to>
      <xdr:col>55</xdr:col>
      <xdr:colOff>50800</xdr:colOff>
      <xdr:row>95</xdr:row>
      <xdr:rowOff>146935</xdr:rowOff>
    </xdr:to>
    <xdr:sp macro="" textlink="">
      <xdr:nvSpPr>
        <xdr:cNvPr id="479" name="楕円 478"/>
        <xdr:cNvSpPr/>
      </xdr:nvSpPr>
      <xdr:spPr>
        <a:xfrm>
          <a:off x="10426700" y="163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68212</xdr:rowOff>
    </xdr:from>
    <xdr:ext cx="534377" cy="259045"/>
    <xdr:sp macro="" textlink="">
      <xdr:nvSpPr>
        <xdr:cNvPr id="480" name="普通建設事業費 （ うち更新整備　）該当値テキスト"/>
        <xdr:cNvSpPr txBox="1"/>
      </xdr:nvSpPr>
      <xdr:spPr>
        <a:xfrm>
          <a:off x="10528300" y="1618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160052</xdr:rowOff>
    </xdr:from>
    <xdr:to>
      <xdr:col>50</xdr:col>
      <xdr:colOff>165100</xdr:colOff>
      <xdr:row>97</xdr:row>
      <xdr:rowOff>90202</xdr:rowOff>
    </xdr:to>
    <xdr:sp macro="" textlink="">
      <xdr:nvSpPr>
        <xdr:cNvPr id="481" name="楕円 480"/>
        <xdr:cNvSpPr/>
      </xdr:nvSpPr>
      <xdr:spPr>
        <a:xfrm>
          <a:off x="9588500" y="166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81329</xdr:rowOff>
    </xdr:from>
    <xdr:ext cx="534377" cy="259045"/>
    <xdr:sp macro="" textlink="">
      <xdr:nvSpPr>
        <xdr:cNvPr id="482" name="テキスト ボックス 481"/>
        <xdr:cNvSpPr txBox="1"/>
      </xdr:nvSpPr>
      <xdr:spPr>
        <a:xfrm>
          <a:off x="9372111" y="167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73041</xdr:rowOff>
    </xdr:from>
    <xdr:to>
      <xdr:col>46</xdr:col>
      <xdr:colOff>38100</xdr:colOff>
      <xdr:row>97</xdr:row>
      <xdr:rowOff>3191</xdr:rowOff>
    </xdr:to>
    <xdr:sp macro="" textlink="">
      <xdr:nvSpPr>
        <xdr:cNvPr id="483" name="楕円 482"/>
        <xdr:cNvSpPr/>
      </xdr:nvSpPr>
      <xdr:spPr>
        <a:xfrm>
          <a:off x="8699500" y="1653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165768</xdr:rowOff>
    </xdr:from>
    <xdr:ext cx="534377" cy="259045"/>
    <xdr:sp macro="" textlink="">
      <xdr:nvSpPr>
        <xdr:cNvPr id="484" name="テキスト ボックス 483"/>
        <xdr:cNvSpPr txBox="1"/>
      </xdr:nvSpPr>
      <xdr:spPr>
        <a:xfrm>
          <a:off x="8483111" y="1662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75533</xdr:rowOff>
    </xdr:from>
    <xdr:to>
      <xdr:col>41</xdr:col>
      <xdr:colOff>101600</xdr:colOff>
      <xdr:row>98</xdr:row>
      <xdr:rowOff>5683</xdr:rowOff>
    </xdr:to>
    <xdr:sp macro="" textlink="">
      <xdr:nvSpPr>
        <xdr:cNvPr id="485" name="楕円 484"/>
        <xdr:cNvSpPr/>
      </xdr:nvSpPr>
      <xdr:spPr>
        <a:xfrm>
          <a:off x="7810500" y="167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168260</xdr:rowOff>
    </xdr:from>
    <xdr:ext cx="534377" cy="259045"/>
    <xdr:sp macro="" textlink="">
      <xdr:nvSpPr>
        <xdr:cNvPr id="486" name="テキスト ボックス 485"/>
        <xdr:cNvSpPr txBox="1"/>
      </xdr:nvSpPr>
      <xdr:spPr>
        <a:xfrm>
          <a:off x="7594111" y="1679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12187</xdr:rowOff>
    </xdr:from>
    <xdr:to>
      <xdr:col>36</xdr:col>
      <xdr:colOff>165100</xdr:colOff>
      <xdr:row>97</xdr:row>
      <xdr:rowOff>113787</xdr:rowOff>
    </xdr:to>
    <xdr:sp macro="" textlink="">
      <xdr:nvSpPr>
        <xdr:cNvPr id="487" name="楕円 486"/>
        <xdr:cNvSpPr/>
      </xdr:nvSpPr>
      <xdr:spPr>
        <a:xfrm>
          <a:off x="6921500" y="166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104914</xdr:rowOff>
    </xdr:from>
    <xdr:ext cx="534377" cy="259045"/>
    <xdr:sp macro="" textlink="">
      <xdr:nvSpPr>
        <xdr:cNvPr id="488" name="テキスト ボックス 487"/>
        <xdr:cNvSpPr txBox="1"/>
      </xdr:nvSpPr>
      <xdr:spPr>
        <a:xfrm>
          <a:off x="6705111" y="167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20513</xdr:rowOff>
    </xdr:from>
    <xdr:to>
      <xdr:col>81</xdr:col>
      <xdr:colOff>50800</xdr:colOff>
      <xdr:row>38</xdr:row>
      <xdr:rowOff>25400</xdr:rowOff>
    </xdr:to>
    <xdr:cxnSp macro="">
      <xdr:nvCxnSpPr>
        <xdr:cNvPr id="516" name="直線コネクタ 515"/>
        <xdr:cNvCxnSpPr/>
      </xdr:nvCxnSpPr>
      <xdr:spPr>
        <a:xfrm>
          <a:off x="14592300" y="6535613"/>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8" name="テキスト ボックス 517"/>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13484</xdr:rowOff>
    </xdr:from>
    <xdr:to>
      <xdr:col>76</xdr:col>
      <xdr:colOff>114300</xdr:colOff>
      <xdr:row>38</xdr:row>
      <xdr:rowOff>20513</xdr:rowOff>
    </xdr:to>
    <xdr:cxnSp macro="">
      <xdr:nvCxnSpPr>
        <xdr:cNvPr id="519" name="直線コネクタ 518"/>
        <xdr:cNvCxnSpPr/>
      </xdr:nvCxnSpPr>
      <xdr:spPr>
        <a:xfrm>
          <a:off x="13703300" y="6528584"/>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1" name="テキスト ボックス 520"/>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13484</xdr:rowOff>
    </xdr:from>
    <xdr:to>
      <xdr:col>71</xdr:col>
      <xdr:colOff>177800</xdr:colOff>
      <xdr:row>38</xdr:row>
      <xdr:rowOff>13896</xdr:rowOff>
    </xdr:to>
    <xdr:cxnSp macro="">
      <xdr:nvCxnSpPr>
        <xdr:cNvPr id="522" name="直線コネクタ 521"/>
        <xdr:cNvCxnSpPr/>
      </xdr:nvCxnSpPr>
      <xdr:spPr>
        <a:xfrm flipV="1">
          <a:off x="12814300" y="652858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3"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141164</xdr:rowOff>
    </xdr:from>
    <xdr:to>
      <xdr:col>76</xdr:col>
      <xdr:colOff>165100</xdr:colOff>
      <xdr:row>38</xdr:row>
      <xdr:rowOff>71313</xdr:rowOff>
    </xdr:to>
    <xdr:sp macro="" textlink="">
      <xdr:nvSpPr>
        <xdr:cNvPr id="536" name="楕円 535"/>
        <xdr:cNvSpPr/>
      </xdr:nvSpPr>
      <xdr:spPr>
        <a:xfrm>
          <a:off x="14541500" y="6484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62440</xdr:rowOff>
    </xdr:from>
    <xdr:ext cx="378565" cy="259045"/>
    <xdr:sp macro="" textlink="">
      <xdr:nvSpPr>
        <xdr:cNvPr id="537" name="テキスト ボックス 536"/>
        <xdr:cNvSpPr txBox="1"/>
      </xdr:nvSpPr>
      <xdr:spPr>
        <a:xfrm>
          <a:off x="14403017" y="657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134134</xdr:rowOff>
    </xdr:from>
    <xdr:to>
      <xdr:col>72</xdr:col>
      <xdr:colOff>38100</xdr:colOff>
      <xdr:row>38</xdr:row>
      <xdr:rowOff>64284</xdr:rowOff>
    </xdr:to>
    <xdr:sp macro="" textlink="">
      <xdr:nvSpPr>
        <xdr:cNvPr id="538" name="楕円 537"/>
        <xdr:cNvSpPr/>
      </xdr:nvSpPr>
      <xdr:spPr>
        <a:xfrm>
          <a:off x="13652500" y="64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55411</xdr:rowOff>
    </xdr:from>
    <xdr:ext cx="469744" cy="259045"/>
    <xdr:sp macro="" textlink="">
      <xdr:nvSpPr>
        <xdr:cNvPr id="539" name="テキスト ボックス 538"/>
        <xdr:cNvSpPr txBox="1"/>
      </xdr:nvSpPr>
      <xdr:spPr>
        <a:xfrm>
          <a:off x="13468428" y="657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134546</xdr:rowOff>
    </xdr:from>
    <xdr:to>
      <xdr:col>67</xdr:col>
      <xdr:colOff>101600</xdr:colOff>
      <xdr:row>38</xdr:row>
      <xdr:rowOff>64695</xdr:rowOff>
    </xdr:to>
    <xdr:sp macro="" textlink="">
      <xdr:nvSpPr>
        <xdr:cNvPr id="540" name="楕円 539"/>
        <xdr:cNvSpPr/>
      </xdr:nvSpPr>
      <xdr:spPr>
        <a:xfrm>
          <a:off x="12763500" y="64781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55823</xdr:rowOff>
    </xdr:from>
    <xdr:ext cx="469744" cy="259045"/>
    <xdr:sp macro="" textlink="">
      <xdr:nvSpPr>
        <xdr:cNvPr id="541" name="テキスト ボックス 540"/>
        <xdr:cNvSpPr txBox="1"/>
      </xdr:nvSpPr>
      <xdr:spPr>
        <a:xfrm>
          <a:off x="12579428" y="65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19909</xdr:rowOff>
    </xdr:from>
    <xdr:to>
      <xdr:col>85</xdr:col>
      <xdr:colOff>127000</xdr:colOff>
      <xdr:row>76</xdr:row>
      <xdr:rowOff>26392</xdr:rowOff>
    </xdr:to>
    <xdr:cxnSp macro="">
      <xdr:nvCxnSpPr>
        <xdr:cNvPr id="617" name="直線コネクタ 616"/>
        <xdr:cNvCxnSpPr/>
      </xdr:nvCxnSpPr>
      <xdr:spPr>
        <a:xfrm flipV="1">
          <a:off x="15481300" y="13050109"/>
          <a:ext cx="8382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26392</xdr:rowOff>
    </xdr:from>
    <xdr:to>
      <xdr:col>81</xdr:col>
      <xdr:colOff>50800</xdr:colOff>
      <xdr:row>76</xdr:row>
      <xdr:rowOff>32336</xdr:rowOff>
    </xdr:to>
    <xdr:cxnSp macro="">
      <xdr:nvCxnSpPr>
        <xdr:cNvPr id="620" name="直線コネクタ 619"/>
        <xdr:cNvCxnSpPr/>
      </xdr:nvCxnSpPr>
      <xdr:spPr>
        <a:xfrm flipV="1">
          <a:off x="14592300" y="1305659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158245</xdr:rowOff>
    </xdr:from>
    <xdr:to>
      <xdr:col>76</xdr:col>
      <xdr:colOff>114300</xdr:colOff>
      <xdr:row>76</xdr:row>
      <xdr:rowOff>32336</xdr:rowOff>
    </xdr:to>
    <xdr:cxnSp macro="">
      <xdr:nvCxnSpPr>
        <xdr:cNvPr id="623" name="直線コネクタ 622"/>
        <xdr:cNvCxnSpPr/>
      </xdr:nvCxnSpPr>
      <xdr:spPr>
        <a:xfrm>
          <a:off x="13703300" y="13016995"/>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108359</xdr:rowOff>
    </xdr:from>
    <xdr:to>
      <xdr:col>71</xdr:col>
      <xdr:colOff>177800</xdr:colOff>
      <xdr:row>75</xdr:row>
      <xdr:rowOff>158245</xdr:rowOff>
    </xdr:to>
    <xdr:cxnSp macro="">
      <xdr:nvCxnSpPr>
        <xdr:cNvPr id="626" name="直線コネクタ 625"/>
        <xdr:cNvCxnSpPr/>
      </xdr:nvCxnSpPr>
      <xdr:spPr>
        <a:xfrm>
          <a:off x="12814300" y="12967109"/>
          <a:ext cx="8890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140559</xdr:rowOff>
    </xdr:from>
    <xdr:to>
      <xdr:col>85</xdr:col>
      <xdr:colOff>177800</xdr:colOff>
      <xdr:row>76</xdr:row>
      <xdr:rowOff>70709</xdr:rowOff>
    </xdr:to>
    <xdr:sp macro="" textlink="">
      <xdr:nvSpPr>
        <xdr:cNvPr id="636" name="楕円 635"/>
        <xdr:cNvSpPr/>
      </xdr:nvSpPr>
      <xdr:spPr>
        <a:xfrm>
          <a:off x="16268700" y="129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163436</xdr:rowOff>
    </xdr:from>
    <xdr:ext cx="599010" cy="259045"/>
    <xdr:sp macro="" textlink="">
      <xdr:nvSpPr>
        <xdr:cNvPr id="637" name="公債費該当値テキスト"/>
        <xdr:cNvSpPr txBox="1"/>
      </xdr:nvSpPr>
      <xdr:spPr>
        <a:xfrm>
          <a:off x="16370300" y="1285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147042</xdr:rowOff>
    </xdr:from>
    <xdr:to>
      <xdr:col>81</xdr:col>
      <xdr:colOff>101600</xdr:colOff>
      <xdr:row>76</xdr:row>
      <xdr:rowOff>77192</xdr:rowOff>
    </xdr:to>
    <xdr:sp macro="" textlink="">
      <xdr:nvSpPr>
        <xdr:cNvPr id="638" name="楕円 637"/>
        <xdr:cNvSpPr/>
      </xdr:nvSpPr>
      <xdr:spPr>
        <a:xfrm>
          <a:off x="15430500" y="130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93719</xdr:rowOff>
    </xdr:from>
    <xdr:ext cx="534377" cy="259045"/>
    <xdr:sp macro="" textlink="">
      <xdr:nvSpPr>
        <xdr:cNvPr id="639" name="テキスト ボックス 638"/>
        <xdr:cNvSpPr txBox="1"/>
      </xdr:nvSpPr>
      <xdr:spPr>
        <a:xfrm>
          <a:off x="15214111" y="127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152986</xdr:rowOff>
    </xdr:from>
    <xdr:to>
      <xdr:col>76</xdr:col>
      <xdr:colOff>165100</xdr:colOff>
      <xdr:row>76</xdr:row>
      <xdr:rowOff>83136</xdr:rowOff>
    </xdr:to>
    <xdr:sp macro="" textlink="">
      <xdr:nvSpPr>
        <xdr:cNvPr id="640" name="楕円 639"/>
        <xdr:cNvSpPr/>
      </xdr:nvSpPr>
      <xdr:spPr>
        <a:xfrm>
          <a:off x="14541500" y="130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99663</xdr:rowOff>
    </xdr:from>
    <xdr:ext cx="534377" cy="259045"/>
    <xdr:sp macro="" textlink="">
      <xdr:nvSpPr>
        <xdr:cNvPr id="641" name="テキスト ボックス 640"/>
        <xdr:cNvSpPr txBox="1"/>
      </xdr:nvSpPr>
      <xdr:spPr>
        <a:xfrm>
          <a:off x="14325111" y="1278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107444</xdr:rowOff>
    </xdr:from>
    <xdr:to>
      <xdr:col>72</xdr:col>
      <xdr:colOff>38100</xdr:colOff>
      <xdr:row>76</xdr:row>
      <xdr:rowOff>37595</xdr:rowOff>
    </xdr:to>
    <xdr:sp macro="" textlink="">
      <xdr:nvSpPr>
        <xdr:cNvPr id="642" name="楕円 641"/>
        <xdr:cNvSpPr/>
      </xdr:nvSpPr>
      <xdr:spPr>
        <a:xfrm>
          <a:off x="13652500" y="12966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54121</xdr:rowOff>
    </xdr:from>
    <xdr:ext cx="599010" cy="259045"/>
    <xdr:sp macro="" textlink="">
      <xdr:nvSpPr>
        <xdr:cNvPr id="643" name="テキスト ボックス 642"/>
        <xdr:cNvSpPr txBox="1"/>
      </xdr:nvSpPr>
      <xdr:spPr>
        <a:xfrm>
          <a:off x="13403795" y="1274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57559</xdr:rowOff>
    </xdr:from>
    <xdr:to>
      <xdr:col>67</xdr:col>
      <xdr:colOff>101600</xdr:colOff>
      <xdr:row>75</xdr:row>
      <xdr:rowOff>159159</xdr:rowOff>
    </xdr:to>
    <xdr:sp macro="" textlink="">
      <xdr:nvSpPr>
        <xdr:cNvPr id="644" name="楕円 643"/>
        <xdr:cNvSpPr/>
      </xdr:nvSpPr>
      <xdr:spPr>
        <a:xfrm>
          <a:off x="12763500" y="129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4236</xdr:rowOff>
    </xdr:from>
    <xdr:ext cx="599010" cy="259045"/>
    <xdr:sp macro="" textlink="">
      <xdr:nvSpPr>
        <xdr:cNvPr id="645" name="テキスト ボックス 644"/>
        <xdr:cNvSpPr txBox="1"/>
      </xdr:nvSpPr>
      <xdr:spPr>
        <a:xfrm>
          <a:off x="12514795" y="1269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73664</xdr:rowOff>
    </xdr:from>
    <xdr:to>
      <xdr:col>85</xdr:col>
      <xdr:colOff>127000</xdr:colOff>
      <xdr:row>99</xdr:row>
      <xdr:rowOff>86328</xdr:rowOff>
    </xdr:to>
    <xdr:cxnSp macro="">
      <xdr:nvCxnSpPr>
        <xdr:cNvPr id="676" name="直線コネクタ 675"/>
        <xdr:cNvCxnSpPr/>
      </xdr:nvCxnSpPr>
      <xdr:spPr>
        <a:xfrm flipV="1">
          <a:off x="15481300" y="17047214"/>
          <a:ext cx="8382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75977</xdr:rowOff>
    </xdr:from>
    <xdr:to>
      <xdr:col>81</xdr:col>
      <xdr:colOff>50800</xdr:colOff>
      <xdr:row>99</xdr:row>
      <xdr:rowOff>86328</xdr:rowOff>
    </xdr:to>
    <xdr:cxnSp macro="">
      <xdr:nvCxnSpPr>
        <xdr:cNvPr id="679" name="直線コネクタ 678"/>
        <xdr:cNvCxnSpPr/>
      </xdr:nvCxnSpPr>
      <xdr:spPr>
        <a:xfrm>
          <a:off x="14592300" y="17049527"/>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11886</xdr:rowOff>
    </xdr:from>
    <xdr:to>
      <xdr:col>76</xdr:col>
      <xdr:colOff>114300</xdr:colOff>
      <xdr:row>99</xdr:row>
      <xdr:rowOff>75977</xdr:rowOff>
    </xdr:to>
    <xdr:cxnSp macro="">
      <xdr:nvCxnSpPr>
        <xdr:cNvPr id="682" name="直線コネクタ 681"/>
        <xdr:cNvCxnSpPr/>
      </xdr:nvCxnSpPr>
      <xdr:spPr>
        <a:xfrm>
          <a:off x="13703300" y="16985436"/>
          <a:ext cx="889000" cy="6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11886</xdr:rowOff>
    </xdr:from>
    <xdr:to>
      <xdr:col>71</xdr:col>
      <xdr:colOff>177800</xdr:colOff>
      <xdr:row>99</xdr:row>
      <xdr:rowOff>54952</xdr:rowOff>
    </xdr:to>
    <xdr:cxnSp macro="">
      <xdr:nvCxnSpPr>
        <xdr:cNvPr id="685" name="直線コネクタ 684"/>
        <xdr:cNvCxnSpPr/>
      </xdr:nvCxnSpPr>
      <xdr:spPr>
        <a:xfrm flipV="1">
          <a:off x="12814300" y="16985436"/>
          <a:ext cx="889000" cy="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22864</xdr:rowOff>
    </xdr:from>
    <xdr:to>
      <xdr:col>85</xdr:col>
      <xdr:colOff>177800</xdr:colOff>
      <xdr:row>99</xdr:row>
      <xdr:rowOff>124464</xdr:rowOff>
    </xdr:to>
    <xdr:sp macro="" textlink="">
      <xdr:nvSpPr>
        <xdr:cNvPr id="695" name="楕円 694"/>
        <xdr:cNvSpPr/>
      </xdr:nvSpPr>
      <xdr:spPr>
        <a:xfrm>
          <a:off x="16268700" y="169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109241</xdr:rowOff>
    </xdr:from>
    <xdr:ext cx="469744" cy="259045"/>
    <xdr:sp macro="" textlink="">
      <xdr:nvSpPr>
        <xdr:cNvPr id="696" name="積立金該当値テキスト"/>
        <xdr:cNvSpPr txBox="1"/>
      </xdr:nvSpPr>
      <xdr:spPr>
        <a:xfrm>
          <a:off x="16370300" y="1691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35528</xdr:rowOff>
    </xdr:from>
    <xdr:to>
      <xdr:col>81</xdr:col>
      <xdr:colOff>101600</xdr:colOff>
      <xdr:row>99</xdr:row>
      <xdr:rowOff>137128</xdr:rowOff>
    </xdr:to>
    <xdr:sp macro="" textlink="">
      <xdr:nvSpPr>
        <xdr:cNvPr id="697" name="楕円 696"/>
        <xdr:cNvSpPr/>
      </xdr:nvSpPr>
      <xdr:spPr>
        <a:xfrm>
          <a:off x="15430500" y="1700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128255</xdr:rowOff>
    </xdr:from>
    <xdr:ext cx="469744" cy="259045"/>
    <xdr:sp macro="" textlink="">
      <xdr:nvSpPr>
        <xdr:cNvPr id="698" name="テキスト ボックス 697"/>
        <xdr:cNvSpPr txBox="1"/>
      </xdr:nvSpPr>
      <xdr:spPr>
        <a:xfrm>
          <a:off x="15246428" y="1710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25177</xdr:rowOff>
    </xdr:from>
    <xdr:to>
      <xdr:col>76</xdr:col>
      <xdr:colOff>165100</xdr:colOff>
      <xdr:row>99</xdr:row>
      <xdr:rowOff>126777</xdr:rowOff>
    </xdr:to>
    <xdr:sp macro="" textlink="">
      <xdr:nvSpPr>
        <xdr:cNvPr id="699" name="楕円 698"/>
        <xdr:cNvSpPr/>
      </xdr:nvSpPr>
      <xdr:spPr>
        <a:xfrm>
          <a:off x="14541500" y="1699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117904</xdr:rowOff>
    </xdr:from>
    <xdr:ext cx="469744" cy="259045"/>
    <xdr:sp macro="" textlink="">
      <xdr:nvSpPr>
        <xdr:cNvPr id="700" name="テキスト ボックス 699"/>
        <xdr:cNvSpPr txBox="1"/>
      </xdr:nvSpPr>
      <xdr:spPr>
        <a:xfrm>
          <a:off x="14357428" y="1709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132536</xdr:rowOff>
    </xdr:from>
    <xdr:to>
      <xdr:col>72</xdr:col>
      <xdr:colOff>38100</xdr:colOff>
      <xdr:row>99</xdr:row>
      <xdr:rowOff>62686</xdr:rowOff>
    </xdr:to>
    <xdr:sp macro="" textlink="">
      <xdr:nvSpPr>
        <xdr:cNvPr id="701" name="楕円 700"/>
        <xdr:cNvSpPr/>
      </xdr:nvSpPr>
      <xdr:spPr>
        <a:xfrm>
          <a:off x="13652500" y="169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53813</xdr:rowOff>
    </xdr:from>
    <xdr:ext cx="534377" cy="259045"/>
    <xdr:sp macro="" textlink="">
      <xdr:nvSpPr>
        <xdr:cNvPr id="702" name="テキスト ボックス 701"/>
        <xdr:cNvSpPr txBox="1"/>
      </xdr:nvSpPr>
      <xdr:spPr>
        <a:xfrm>
          <a:off x="13436111" y="170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4152</xdr:rowOff>
    </xdr:from>
    <xdr:to>
      <xdr:col>67</xdr:col>
      <xdr:colOff>101600</xdr:colOff>
      <xdr:row>99</xdr:row>
      <xdr:rowOff>105752</xdr:rowOff>
    </xdr:to>
    <xdr:sp macro="" textlink="">
      <xdr:nvSpPr>
        <xdr:cNvPr id="703" name="楕円 702"/>
        <xdr:cNvSpPr/>
      </xdr:nvSpPr>
      <xdr:spPr>
        <a:xfrm>
          <a:off x="12763500" y="169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96879</xdr:rowOff>
    </xdr:from>
    <xdr:ext cx="534377" cy="259045"/>
    <xdr:sp macro="" textlink="">
      <xdr:nvSpPr>
        <xdr:cNvPr id="704" name="テキスト ボックス 703"/>
        <xdr:cNvSpPr txBox="1"/>
      </xdr:nvSpPr>
      <xdr:spPr>
        <a:xfrm>
          <a:off x="12547111" y="170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153112</xdr:rowOff>
    </xdr:from>
    <xdr:to>
      <xdr:col>116</xdr:col>
      <xdr:colOff>63500</xdr:colOff>
      <xdr:row>59</xdr:row>
      <xdr:rowOff>26905</xdr:rowOff>
    </xdr:to>
    <xdr:cxnSp macro="">
      <xdr:nvCxnSpPr>
        <xdr:cNvPr id="788" name="直線コネクタ 787"/>
        <xdr:cNvCxnSpPr/>
      </xdr:nvCxnSpPr>
      <xdr:spPr>
        <a:xfrm flipV="1">
          <a:off x="21323300" y="10097212"/>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134023</xdr:rowOff>
    </xdr:from>
    <xdr:to>
      <xdr:col>111</xdr:col>
      <xdr:colOff>177800</xdr:colOff>
      <xdr:row>59</xdr:row>
      <xdr:rowOff>26905</xdr:rowOff>
    </xdr:to>
    <xdr:cxnSp macro="">
      <xdr:nvCxnSpPr>
        <xdr:cNvPr id="791" name="直線コネクタ 790"/>
        <xdr:cNvCxnSpPr/>
      </xdr:nvCxnSpPr>
      <xdr:spPr>
        <a:xfrm>
          <a:off x="20434300" y="10078123"/>
          <a:ext cx="889000" cy="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134023</xdr:rowOff>
    </xdr:from>
    <xdr:to>
      <xdr:col>107</xdr:col>
      <xdr:colOff>50800</xdr:colOff>
      <xdr:row>59</xdr:row>
      <xdr:rowOff>27591</xdr:rowOff>
    </xdr:to>
    <xdr:cxnSp macro="">
      <xdr:nvCxnSpPr>
        <xdr:cNvPr id="794" name="直線コネクタ 793"/>
        <xdr:cNvCxnSpPr/>
      </xdr:nvCxnSpPr>
      <xdr:spPr>
        <a:xfrm flipV="1">
          <a:off x="19545300" y="10078123"/>
          <a:ext cx="889000" cy="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42695</xdr:rowOff>
    </xdr:from>
    <xdr:ext cx="469744" cy="259045"/>
    <xdr:sp macro="" textlink="">
      <xdr:nvSpPr>
        <xdr:cNvPr id="796" name="テキスト ボックス 795"/>
        <xdr:cNvSpPr txBox="1"/>
      </xdr:nvSpPr>
      <xdr:spPr>
        <a:xfrm>
          <a:off x="20199428" y="1015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27591</xdr:rowOff>
    </xdr:from>
    <xdr:to>
      <xdr:col>102</xdr:col>
      <xdr:colOff>114300</xdr:colOff>
      <xdr:row>59</xdr:row>
      <xdr:rowOff>27877</xdr:rowOff>
    </xdr:to>
    <xdr:cxnSp macro="">
      <xdr:nvCxnSpPr>
        <xdr:cNvPr id="797" name="直線コネクタ 796"/>
        <xdr:cNvCxnSpPr/>
      </xdr:nvCxnSpPr>
      <xdr:spPr>
        <a:xfrm flipV="1">
          <a:off x="18656300" y="1014314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102312</xdr:rowOff>
    </xdr:from>
    <xdr:to>
      <xdr:col>116</xdr:col>
      <xdr:colOff>114300</xdr:colOff>
      <xdr:row>59</xdr:row>
      <xdr:rowOff>32462</xdr:rowOff>
    </xdr:to>
    <xdr:sp macro="" textlink="">
      <xdr:nvSpPr>
        <xdr:cNvPr id="807" name="楕円 806"/>
        <xdr:cNvSpPr/>
      </xdr:nvSpPr>
      <xdr:spPr>
        <a:xfrm>
          <a:off x="22110700" y="10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76586</xdr:rowOff>
    </xdr:from>
    <xdr:ext cx="469744" cy="259045"/>
    <xdr:sp macro="" textlink="">
      <xdr:nvSpPr>
        <xdr:cNvPr id="808" name="貸付金該当値テキスト"/>
        <xdr:cNvSpPr txBox="1"/>
      </xdr:nvSpPr>
      <xdr:spPr>
        <a:xfrm>
          <a:off x="22212300" y="1002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147555</xdr:rowOff>
    </xdr:from>
    <xdr:to>
      <xdr:col>112</xdr:col>
      <xdr:colOff>38100</xdr:colOff>
      <xdr:row>59</xdr:row>
      <xdr:rowOff>77705</xdr:rowOff>
    </xdr:to>
    <xdr:sp macro="" textlink="">
      <xdr:nvSpPr>
        <xdr:cNvPr id="809" name="楕円 808"/>
        <xdr:cNvSpPr/>
      </xdr:nvSpPr>
      <xdr:spPr>
        <a:xfrm>
          <a:off x="21272500" y="100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68832</xdr:rowOff>
    </xdr:from>
    <xdr:ext cx="378565" cy="259045"/>
    <xdr:sp macro="" textlink="">
      <xdr:nvSpPr>
        <xdr:cNvPr id="810" name="テキスト ボックス 809"/>
        <xdr:cNvSpPr txBox="1"/>
      </xdr:nvSpPr>
      <xdr:spPr>
        <a:xfrm>
          <a:off x="21134017" y="10184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83223</xdr:rowOff>
    </xdr:from>
    <xdr:to>
      <xdr:col>107</xdr:col>
      <xdr:colOff>101600</xdr:colOff>
      <xdr:row>59</xdr:row>
      <xdr:rowOff>13373</xdr:rowOff>
    </xdr:to>
    <xdr:sp macro="" textlink="">
      <xdr:nvSpPr>
        <xdr:cNvPr id="811" name="楕円 810"/>
        <xdr:cNvSpPr/>
      </xdr:nvSpPr>
      <xdr:spPr>
        <a:xfrm>
          <a:off x="20383500" y="100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29900</xdr:rowOff>
    </xdr:from>
    <xdr:ext cx="469744" cy="259045"/>
    <xdr:sp macro="" textlink="">
      <xdr:nvSpPr>
        <xdr:cNvPr id="812" name="テキスト ボックス 811"/>
        <xdr:cNvSpPr txBox="1"/>
      </xdr:nvSpPr>
      <xdr:spPr>
        <a:xfrm>
          <a:off x="20199428" y="98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148241</xdr:rowOff>
    </xdr:from>
    <xdr:to>
      <xdr:col>102</xdr:col>
      <xdr:colOff>165100</xdr:colOff>
      <xdr:row>59</xdr:row>
      <xdr:rowOff>78391</xdr:rowOff>
    </xdr:to>
    <xdr:sp macro="" textlink="">
      <xdr:nvSpPr>
        <xdr:cNvPr id="813" name="楕円 812"/>
        <xdr:cNvSpPr/>
      </xdr:nvSpPr>
      <xdr:spPr>
        <a:xfrm>
          <a:off x="19494500" y="100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69518</xdr:rowOff>
    </xdr:from>
    <xdr:ext cx="378565" cy="259045"/>
    <xdr:sp macro="" textlink="">
      <xdr:nvSpPr>
        <xdr:cNvPr id="814" name="テキスト ボックス 813"/>
        <xdr:cNvSpPr txBox="1"/>
      </xdr:nvSpPr>
      <xdr:spPr>
        <a:xfrm>
          <a:off x="19356017" y="1018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148527</xdr:rowOff>
    </xdr:from>
    <xdr:to>
      <xdr:col>98</xdr:col>
      <xdr:colOff>38100</xdr:colOff>
      <xdr:row>59</xdr:row>
      <xdr:rowOff>78677</xdr:rowOff>
    </xdr:to>
    <xdr:sp macro="" textlink="">
      <xdr:nvSpPr>
        <xdr:cNvPr id="815" name="楕円 814"/>
        <xdr:cNvSpPr/>
      </xdr:nvSpPr>
      <xdr:spPr>
        <a:xfrm>
          <a:off x="18605500" y="100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69804</xdr:rowOff>
    </xdr:from>
    <xdr:ext cx="378565" cy="259045"/>
    <xdr:sp macro="" textlink="">
      <xdr:nvSpPr>
        <xdr:cNvPr id="816" name="テキスト ボックス 815"/>
        <xdr:cNvSpPr txBox="1"/>
      </xdr:nvSpPr>
      <xdr:spPr>
        <a:xfrm>
          <a:off x="18467017" y="101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114407</xdr:rowOff>
    </xdr:from>
    <xdr:to>
      <xdr:col>116</xdr:col>
      <xdr:colOff>63500</xdr:colOff>
      <xdr:row>72</xdr:row>
      <xdr:rowOff>3308</xdr:rowOff>
    </xdr:to>
    <xdr:cxnSp macro="">
      <xdr:nvCxnSpPr>
        <xdr:cNvPr id="848" name="直線コネクタ 847"/>
        <xdr:cNvCxnSpPr/>
      </xdr:nvCxnSpPr>
      <xdr:spPr>
        <a:xfrm flipV="1">
          <a:off x="21323300" y="12287357"/>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3308</xdr:rowOff>
    </xdr:from>
    <xdr:to>
      <xdr:col>111</xdr:col>
      <xdr:colOff>177800</xdr:colOff>
      <xdr:row>72</xdr:row>
      <xdr:rowOff>76770</xdr:rowOff>
    </xdr:to>
    <xdr:cxnSp macro="">
      <xdr:nvCxnSpPr>
        <xdr:cNvPr id="851" name="直線コネクタ 850"/>
        <xdr:cNvCxnSpPr/>
      </xdr:nvCxnSpPr>
      <xdr:spPr>
        <a:xfrm flipV="1">
          <a:off x="20434300" y="12347708"/>
          <a:ext cx="8890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3" name="テキスト ボックス 852"/>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18150</xdr:rowOff>
    </xdr:from>
    <xdr:to>
      <xdr:col>107</xdr:col>
      <xdr:colOff>50800</xdr:colOff>
      <xdr:row>72</xdr:row>
      <xdr:rowOff>76770</xdr:rowOff>
    </xdr:to>
    <xdr:cxnSp macro="">
      <xdr:nvCxnSpPr>
        <xdr:cNvPr id="854" name="直線コネクタ 853"/>
        <xdr:cNvCxnSpPr/>
      </xdr:nvCxnSpPr>
      <xdr:spPr>
        <a:xfrm>
          <a:off x="19545300" y="12362550"/>
          <a:ext cx="889000" cy="5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18150</xdr:rowOff>
    </xdr:from>
    <xdr:to>
      <xdr:col>102</xdr:col>
      <xdr:colOff>114300</xdr:colOff>
      <xdr:row>73</xdr:row>
      <xdr:rowOff>33776</xdr:rowOff>
    </xdr:to>
    <xdr:cxnSp macro="">
      <xdr:nvCxnSpPr>
        <xdr:cNvPr id="857" name="直線コネクタ 856"/>
        <xdr:cNvCxnSpPr/>
      </xdr:nvCxnSpPr>
      <xdr:spPr>
        <a:xfrm flipV="1">
          <a:off x="18656300" y="12362550"/>
          <a:ext cx="889000" cy="18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63607</xdr:rowOff>
    </xdr:from>
    <xdr:to>
      <xdr:col>116</xdr:col>
      <xdr:colOff>114300</xdr:colOff>
      <xdr:row>71</xdr:row>
      <xdr:rowOff>165207</xdr:rowOff>
    </xdr:to>
    <xdr:sp macro="" textlink="">
      <xdr:nvSpPr>
        <xdr:cNvPr id="867" name="楕円 866"/>
        <xdr:cNvSpPr/>
      </xdr:nvSpPr>
      <xdr:spPr>
        <a:xfrm>
          <a:off x="22110700" y="122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86484</xdr:rowOff>
    </xdr:from>
    <xdr:ext cx="599010" cy="259045"/>
    <xdr:sp macro="" textlink="">
      <xdr:nvSpPr>
        <xdr:cNvPr id="868" name="繰出金該当値テキスト"/>
        <xdr:cNvSpPr txBox="1"/>
      </xdr:nvSpPr>
      <xdr:spPr>
        <a:xfrm>
          <a:off x="22212300" y="1208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123958</xdr:rowOff>
    </xdr:from>
    <xdr:to>
      <xdr:col>112</xdr:col>
      <xdr:colOff>38100</xdr:colOff>
      <xdr:row>72</xdr:row>
      <xdr:rowOff>54108</xdr:rowOff>
    </xdr:to>
    <xdr:sp macro="" textlink="">
      <xdr:nvSpPr>
        <xdr:cNvPr id="869" name="楕円 868"/>
        <xdr:cNvSpPr/>
      </xdr:nvSpPr>
      <xdr:spPr>
        <a:xfrm>
          <a:off x="21272500" y="122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70635</xdr:rowOff>
    </xdr:from>
    <xdr:ext cx="599010" cy="259045"/>
    <xdr:sp macro="" textlink="">
      <xdr:nvSpPr>
        <xdr:cNvPr id="870" name="テキスト ボックス 869"/>
        <xdr:cNvSpPr txBox="1"/>
      </xdr:nvSpPr>
      <xdr:spPr>
        <a:xfrm>
          <a:off x="21023795" y="1207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25970</xdr:rowOff>
    </xdr:from>
    <xdr:to>
      <xdr:col>107</xdr:col>
      <xdr:colOff>101600</xdr:colOff>
      <xdr:row>72</xdr:row>
      <xdr:rowOff>127570</xdr:rowOff>
    </xdr:to>
    <xdr:sp macro="" textlink="">
      <xdr:nvSpPr>
        <xdr:cNvPr id="871" name="楕円 870"/>
        <xdr:cNvSpPr/>
      </xdr:nvSpPr>
      <xdr:spPr>
        <a:xfrm>
          <a:off x="20383500" y="123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144097</xdr:rowOff>
    </xdr:from>
    <xdr:ext cx="599010" cy="259045"/>
    <xdr:sp macro="" textlink="">
      <xdr:nvSpPr>
        <xdr:cNvPr id="872" name="テキスト ボックス 871"/>
        <xdr:cNvSpPr txBox="1"/>
      </xdr:nvSpPr>
      <xdr:spPr>
        <a:xfrm>
          <a:off x="20134795" y="1214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138800</xdr:rowOff>
    </xdr:from>
    <xdr:to>
      <xdr:col>102</xdr:col>
      <xdr:colOff>165100</xdr:colOff>
      <xdr:row>72</xdr:row>
      <xdr:rowOff>68950</xdr:rowOff>
    </xdr:to>
    <xdr:sp macro="" textlink="">
      <xdr:nvSpPr>
        <xdr:cNvPr id="873" name="楕円 872"/>
        <xdr:cNvSpPr/>
      </xdr:nvSpPr>
      <xdr:spPr>
        <a:xfrm>
          <a:off x="19494500" y="123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85477</xdr:rowOff>
    </xdr:from>
    <xdr:ext cx="599010" cy="259045"/>
    <xdr:sp macro="" textlink="">
      <xdr:nvSpPr>
        <xdr:cNvPr id="874" name="テキスト ボックス 873"/>
        <xdr:cNvSpPr txBox="1"/>
      </xdr:nvSpPr>
      <xdr:spPr>
        <a:xfrm>
          <a:off x="19245795" y="1208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154426</xdr:rowOff>
    </xdr:from>
    <xdr:to>
      <xdr:col>98</xdr:col>
      <xdr:colOff>38100</xdr:colOff>
      <xdr:row>73</xdr:row>
      <xdr:rowOff>84576</xdr:rowOff>
    </xdr:to>
    <xdr:sp macro="" textlink="">
      <xdr:nvSpPr>
        <xdr:cNvPr id="875" name="楕円 874"/>
        <xdr:cNvSpPr/>
      </xdr:nvSpPr>
      <xdr:spPr>
        <a:xfrm>
          <a:off x="18605500" y="124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101103</xdr:rowOff>
    </xdr:from>
    <xdr:ext cx="599010" cy="259045"/>
    <xdr:sp macro="" textlink="">
      <xdr:nvSpPr>
        <xdr:cNvPr id="876" name="テキスト ボックス 875"/>
        <xdr:cNvSpPr txBox="1"/>
      </xdr:nvSpPr>
      <xdr:spPr>
        <a:xfrm>
          <a:off x="18356795" y="1227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性質別に係る住民一人当たりのコストは、人件費、維持補修費、扶助費、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公債費及び繰出金において類似団体平均を上回っている。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人件費については、引き続き職員定数管理を行っていきながら、経費の削減に努める。　維持補修費は、公共施設の老朽化に伴い今後も増加していくことが予想されるため、統廃合等の検討が必要である。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扶助費は、高齢化に伴う社会保障費等が今後も増加していく見込みであり、大幅な抑制は難しい状況である。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補助費等は、新型コロナウイルス感染症対策に係る増加であり、臨時的な増加である。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普通建設事業費は、観光対策事業、道路整備事業及びアイヌ交付金事業など、事業が重なったことによる増のため、今後は計画的な事業実施に努める。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過去に借入をした起債の措置期間終了による償還の増により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今後も増加で推移することが見込まれているため、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計画的な借入れを行うよう努める。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繰出金は、依然として類似団体平均よりも大きく上回っているため、料金や保険料等の見直しなどを検討し、抑制するよう努める。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8,494
8,391
180.87
8,636,249
8,531,544
84,149
4,252,323
8,752,174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38545</xdr:rowOff>
    </xdr:from>
    <xdr:to>
      <xdr:col>24</xdr:col>
      <xdr:colOff>63500</xdr:colOff>
      <xdr:row>36</xdr:row>
      <xdr:rowOff>44450</xdr:rowOff>
    </xdr:to>
    <xdr:cxnSp macro="">
      <xdr:nvCxnSpPr>
        <xdr:cNvPr id="61" name="直線コネクタ 60"/>
        <xdr:cNvCxnSpPr/>
      </xdr:nvCxnSpPr>
      <xdr:spPr>
        <a:xfrm flipV="1">
          <a:off x="3797300" y="6210745"/>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111506</xdr:rowOff>
    </xdr:from>
    <xdr:to>
      <xdr:col>19</xdr:col>
      <xdr:colOff>177800</xdr:colOff>
      <xdr:row>36</xdr:row>
      <xdr:rowOff>44450</xdr:rowOff>
    </xdr:to>
    <xdr:cxnSp macro="">
      <xdr:nvCxnSpPr>
        <xdr:cNvPr id="64" name="直線コネクタ 63"/>
        <xdr:cNvCxnSpPr/>
      </xdr:nvCxnSpPr>
      <xdr:spPr>
        <a:xfrm>
          <a:off x="2908300" y="6112256"/>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64643</xdr:rowOff>
    </xdr:from>
    <xdr:to>
      <xdr:col>15</xdr:col>
      <xdr:colOff>50800</xdr:colOff>
      <xdr:row>35</xdr:row>
      <xdr:rowOff>111506</xdr:rowOff>
    </xdr:to>
    <xdr:cxnSp macro="">
      <xdr:nvCxnSpPr>
        <xdr:cNvPr id="67" name="直線コネクタ 66"/>
        <xdr:cNvCxnSpPr/>
      </xdr:nvCxnSpPr>
      <xdr:spPr>
        <a:xfrm>
          <a:off x="2019300" y="6065393"/>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2921</xdr:rowOff>
    </xdr:from>
    <xdr:to>
      <xdr:col>10</xdr:col>
      <xdr:colOff>114300</xdr:colOff>
      <xdr:row>35</xdr:row>
      <xdr:rowOff>64643</xdr:rowOff>
    </xdr:to>
    <xdr:cxnSp macro="">
      <xdr:nvCxnSpPr>
        <xdr:cNvPr id="70" name="直線コネクタ 69"/>
        <xdr:cNvCxnSpPr/>
      </xdr:nvCxnSpPr>
      <xdr:spPr>
        <a:xfrm>
          <a:off x="1130300" y="600367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159195</xdr:rowOff>
    </xdr:from>
    <xdr:to>
      <xdr:col>24</xdr:col>
      <xdr:colOff>114300</xdr:colOff>
      <xdr:row>36</xdr:row>
      <xdr:rowOff>89345</xdr:rowOff>
    </xdr:to>
    <xdr:sp macro="" textlink="">
      <xdr:nvSpPr>
        <xdr:cNvPr id="80" name="楕円 79"/>
        <xdr:cNvSpPr/>
      </xdr:nvSpPr>
      <xdr:spPr>
        <a:xfrm>
          <a:off x="45847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137622</xdr:rowOff>
    </xdr:from>
    <xdr:ext cx="469744" cy="259045"/>
    <xdr:sp macro="" textlink="">
      <xdr:nvSpPr>
        <xdr:cNvPr id="81" name="議会費該当値テキスト"/>
        <xdr:cNvSpPr txBox="1"/>
      </xdr:nvSpPr>
      <xdr:spPr>
        <a:xfrm>
          <a:off x="4686300" y="613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165100</xdr:rowOff>
    </xdr:from>
    <xdr:to>
      <xdr:col>20</xdr:col>
      <xdr:colOff>38100</xdr:colOff>
      <xdr:row>36</xdr:row>
      <xdr:rowOff>95250</xdr:rowOff>
    </xdr:to>
    <xdr:sp macro="" textlink="">
      <xdr:nvSpPr>
        <xdr:cNvPr id="82" name="楕円 81"/>
        <xdr:cNvSpPr/>
      </xdr:nvSpPr>
      <xdr:spPr>
        <a:xfrm>
          <a:off x="3746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83" name="テキスト ボックス 82"/>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60706</xdr:rowOff>
    </xdr:from>
    <xdr:to>
      <xdr:col>15</xdr:col>
      <xdr:colOff>101600</xdr:colOff>
      <xdr:row>35</xdr:row>
      <xdr:rowOff>162306</xdr:rowOff>
    </xdr:to>
    <xdr:sp macro="" textlink="">
      <xdr:nvSpPr>
        <xdr:cNvPr id="84" name="楕円 83"/>
        <xdr:cNvSpPr/>
      </xdr:nvSpPr>
      <xdr:spPr>
        <a:xfrm>
          <a:off x="2857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153433</xdr:rowOff>
    </xdr:from>
    <xdr:ext cx="469744" cy="259045"/>
    <xdr:sp macro="" textlink="">
      <xdr:nvSpPr>
        <xdr:cNvPr id="85" name="テキスト ボックス 84"/>
        <xdr:cNvSpPr txBox="1"/>
      </xdr:nvSpPr>
      <xdr:spPr>
        <a:xfrm>
          <a:off x="2673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13843</xdr:rowOff>
    </xdr:from>
    <xdr:to>
      <xdr:col>10</xdr:col>
      <xdr:colOff>165100</xdr:colOff>
      <xdr:row>35</xdr:row>
      <xdr:rowOff>115443</xdr:rowOff>
    </xdr:to>
    <xdr:sp macro="" textlink="">
      <xdr:nvSpPr>
        <xdr:cNvPr id="86" name="楕円 85"/>
        <xdr:cNvSpPr/>
      </xdr:nvSpPr>
      <xdr:spPr>
        <a:xfrm>
          <a:off x="1968500" y="60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131970</xdr:rowOff>
    </xdr:from>
    <xdr:ext cx="469744" cy="259045"/>
    <xdr:sp macro="" textlink="">
      <xdr:nvSpPr>
        <xdr:cNvPr id="87" name="テキスト ボックス 86"/>
        <xdr:cNvSpPr txBox="1"/>
      </xdr:nvSpPr>
      <xdr:spPr>
        <a:xfrm>
          <a:off x="1784428" y="578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123571</xdr:rowOff>
    </xdr:from>
    <xdr:to>
      <xdr:col>6</xdr:col>
      <xdr:colOff>38100</xdr:colOff>
      <xdr:row>35</xdr:row>
      <xdr:rowOff>53721</xdr:rowOff>
    </xdr:to>
    <xdr:sp macro="" textlink="">
      <xdr:nvSpPr>
        <xdr:cNvPr id="88" name="楕円 87"/>
        <xdr:cNvSpPr/>
      </xdr:nvSpPr>
      <xdr:spPr>
        <a:xfrm>
          <a:off x="1079500" y="59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70248</xdr:rowOff>
    </xdr:from>
    <xdr:ext cx="469744" cy="259045"/>
    <xdr:sp macro="" textlink="">
      <xdr:nvSpPr>
        <xdr:cNvPr id="89" name="テキスト ボックス 88"/>
        <xdr:cNvSpPr txBox="1"/>
      </xdr:nvSpPr>
      <xdr:spPr>
        <a:xfrm>
          <a:off x="895428"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111603</xdr:rowOff>
    </xdr:from>
    <xdr:to>
      <xdr:col>24</xdr:col>
      <xdr:colOff>63500</xdr:colOff>
      <xdr:row>58</xdr:row>
      <xdr:rowOff>122873</xdr:rowOff>
    </xdr:to>
    <xdr:cxnSp macro="">
      <xdr:nvCxnSpPr>
        <xdr:cNvPr id="120" name="直線コネクタ 119"/>
        <xdr:cNvCxnSpPr/>
      </xdr:nvCxnSpPr>
      <xdr:spPr>
        <a:xfrm flipV="1">
          <a:off x="3797300" y="9884253"/>
          <a:ext cx="838200" cy="18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105821</xdr:rowOff>
    </xdr:from>
    <xdr:to>
      <xdr:col>19</xdr:col>
      <xdr:colOff>177800</xdr:colOff>
      <xdr:row>58</xdr:row>
      <xdr:rowOff>122873</xdr:rowOff>
    </xdr:to>
    <xdr:cxnSp macro="">
      <xdr:nvCxnSpPr>
        <xdr:cNvPr id="123" name="直線コネクタ 122"/>
        <xdr:cNvCxnSpPr/>
      </xdr:nvCxnSpPr>
      <xdr:spPr>
        <a:xfrm>
          <a:off x="2908300" y="10049921"/>
          <a:ext cx="889000" cy="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100795</xdr:rowOff>
    </xdr:from>
    <xdr:to>
      <xdr:col>15</xdr:col>
      <xdr:colOff>50800</xdr:colOff>
      <xdr:row>58</xdr:row>
      <xdr:rowOff>105821</xdr:rowOff>
    </xdr:to>
    <xdr:cxnSp macro="">
      <xdr:nvCxnSpPr>
        <xdr:cNvPr id="126" name="直線コネクタ 125"/>
        <xdr:cNvCxnSpPr/>
      </xdr:nvCxnSpPr>
      <xdr:spPr>
        <a:xfrm>
          <a:off x="2019300" y="10044895"/>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97420</xdr:rowOff>
    </xdr:from>
    <xdr:to>
      <xdr:col>10</xdr:col>
      <xdr:colOff>114300</xdr:colOff>
      <xdr:row>58</xdr:row>
      <xdr:rowOff>100795</xdr:rowOff>
    </xdr:to>
    <xdr:cxnSp macro="">
      <xdr:nvCxnSpPr>
        <xdr:cNvPr id="129" name="直線コネクタ 128"/>
        <xdr:cNvCxnSpPr/>
      </xdr:nvCxnSpPr>
      <xdr:spPr>
        <a:xfrm>
          <a:off x="1130300" y="10041520"/>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60803</xdr:rowOff>
    </xdr:from>
    <xdr:to>
      <xdr:col>24</xdr:col>
      <xdr:colOff>114300</xdr:colOff>
      <xdr:row>57</xdr:row>
      <xdr:rowOff>162403</xdr:rowOff>
    </xdr:to>
    <xdr:sp macro="" textlink="">
      <xdr:nvSpPr>
        <xdr:cNvPr id="139" name="楕円 138"/>
        <xdr:cNvSpPr/>
      </xdr:nvSpPr>
      <xdr:spPr>
        <a:xfrm>
          <a:off x="4584700" y="98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39230</xdr:rowOff>
    </xdr:from>
    <xdr:ext cx="599010" cy="259045"/>
    <xdr:sp macro="" textlink="">
      <xdr:nvSpPr>
        <xdr:cNvPr id="140" name="総務費該当値テキスト"/>
        <xdr:cNvSpPr txBox="1"/>
      </xdr:nvSpPr>
      <xdr:spPr>
        <a:xfrm>
          <a:off x="4686300" y="981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72073</xdr:rowOff>
    </xdr:from>
    <xdr:to>
      <xdr:col>20</xdr:col>
      <xdr:colOff>38100</xdr:colOff>
      <xdr:row>59</xdr:row>
      <xdr:rowOff>2223</xdr:rowOff>
    </xdr:to>
    <xdr:sp macro="" textlink="">
      <xdr:nvSpPr>
        <xdr:cNvPr id="141" name="楕円 140"/>
        <xdr:cNvSpPr/>
      </xdr:nvSpPr>
      <xdr:spPr>
        <a:xfrm>
          <a:off x="3746500" y="100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164800</xdr:rowOff>
    </xdr:from>
    <xdr:ext cx="534377" cy="259045"/>
    <xdr:sp macro="" textlink="">
      <xdr:nvSpPr>
        <xdr:cNvPr id="142" name="テキスト ボックス 141"/>
        <xdr:cNvSpPr txBox="1"/>
      </xdr:nvSpPr>
      <xdr:spPr>
        <a:xfrm>
          <a:off x="3530111" y="101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55021</xdr:rowOff>
    </xdr:from>
    <xdr:to>
      <xdr:col>15</xdr:col>
      <xdr:colOff>101600</xdr:colOff>
      <xdr:row>58</xdr:row>
      <xdr:rowOff>156621</xdr:rowOff>
    </xdr:to>
    <xdr:sp macro="" textlink="">
      <xdr:nvSpPr>
        <xdr:cNvPr id="143" name="楕円 142"/>
        <xdr:cNvSpPr/>
      </xdr:nvSpPr>
      <xdr:spPr>
        <a:xfrm>
          <a:off x="2857500" y="99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147748</xdr:rowOff>
    </xdr:from>
    <xdr:ext cx="599010" cy="259045"/>
    <xdr:sp macro="" textlink="">
      <xdr:nvSpPr>
        <xdr:cNvPr id="144" name="テキスト ボックス 143"/>
        <xdr:cNvSpPr txBox="1"/>
      </xdr:nvSpPr>
      <xdr:spPr>
        <a:xfrm>
          <a:off x="2608795" y="1009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49995</xdr:rowOff>
    </xdr:from>
    <xdr:to>
      <xdr:col>10</xdr:col>
      <xdr:colOff>165100</xdr:colOff>
      <xdr:row>58</xdr:row>
      <xdr:rowOff>151595</xdr:rowOff>
    </xdr:to>
    <xdr:sp macro="" textlink="">
      <xdr:nvSpPr>
        <xdr:cNvPr id="145" name="楕円 144"/>
        <xdr:cNvSpPr/>
      </xdr:nvSpPr>
      <xdr:spPr>
        <a:xfrm>
          <a:off x="1968500" y="9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142722</xdr:rowOff>
    </xdr:from>
    <xdr:ext cx="599010" cy="259045"/>
    <xdr:sp macro="" textlink="">
      <xdr:nvSpPr>
        <xdr:cNvPr id="146" name="テキスト ボックス 145"/>
        <xdr:cNvSpPr txBox="1"/>
      </xdr:nvSpPr>
      <xdr:spPr>
        <a:xfrm>
          <a:off x="1719795" y="1008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46620</xdr:rowOff>
    </xdr:from>
    <xdr:to>
      <xdr:col>6</xdr:col>
      <xdr:colOff>38100</xdr:colOff>
      <xdr:row>58</xdr:row>
      <xdr:rowOff>148220</xdr:rowOff>
    </xdr:to>
    <xdr:sp macro="" textlink="">
      <xdr:nvSpPr>
        <xdr:cNvPr id="147" name="楕円 146"/>
        <xdr:cNvSpPr/>
      </xdr:nvSpPr>
      <xdr:spPr>
        <a:xfrm>
          <a:off x="1079500" y="99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139347</xdr:rowOff>
    </xdr:from>
    <xdr:ext cx="599010" cy="259045"/>
    <xdr:sp macro="" textlink="">
      <xdr:nvSpPr>
        <xdr:cNvPr id="148" name="テキスト ボックス 147"/>
        <xdr:cNvSpPr txBox="1"/>
      </xdr:nvSpPr>
      <xdr:spPr>
        <a:xfrm>
          <a:off x="830795" y="1008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152113</xdr:rowOff>
    </xdr:from>
    <xdr:to>
      <xdr:col>24</xdr:col>
      <xdr:colOff>63500</xdr:colOff>
      <xdr:row>75</xdr:row>
      <xdr:rowOff>61572</xdr:rowOff>
    </xdr:to>
    <xdr:cxnSp macro="">
      <xdr:nvCxnSpPr>
        <xdr:cNvPr id="178" name="直線コネクタ 177"/>
        <xdr:cNvCxnSpPr/>
      </xdr:nvCxnSpPr>
      <xdr:spPr>
        <a:xfrm flipV="1">
          <a:off x="3797300" y="12667963"/>
          <a:ext cx="838200" cy="2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103703</xdr:rowOff>
    </xdr:from>
    <xdr:to>
      <xdr:col>19</xdr:col>
      <xdr:colOff>177800</xdr:colOff>
      <xdr:row>75</xdr:row>
      <xdr:rowOff>61572</xdr:rowOff>
    </xdr:to>
    <xdr:cxnSp macro="">
      <xdr:nvCxnSpPr>
        <xdr:cNvPr id="181" name="直線コネクタ 180"/>
        <xdr:cNvCxnSpPr/>
      </xdr:nvCxnSpPr>
      <xdr:spPr>
        <a:xfrm>
          <a:off x="2908300" y="12791003"/>
          <a:ext cx="889000" cy="1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103703</xdr:rowOff>
    </xdr:from>
    <xdr:to>
      <xdr:col>15</xdr:col>
      <xdr:colOff>50800</xdr:colOff>
      <xdr:row>75</xdr:row>
      <xdr:rowOff>147244</xdr:rowOff>
    </xdr:to>
    <xdr:cxnSp macro="">
      <xdr:nvCxnSpPr>
        <xdr:cNvPr id="184" name="直線コネクタ 183"/>
        <xdr:cNvCxnSpPr/>
      </xdr:nvCxnSpPr>
      <xdr:spPr>
        <a:xfrm flipV="1">
          <a:off x="2019300" y="12791003"/>
          <a:ext cx="889000" cy="2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143997</xdr:rowOff>
    </xdr:from>
    <xdr:to>
      <xdr:col>10</xdr:col>
      <xdr:colOff>114300</xdr:colOff>
      <xdr:row>75</xdr:row>
      <xdr:rowOff>147244</xdr:rowOff>
    </xdr:to>
    <xdr:cxnSp macro="">
      <xdr:nvCxnSpPr>
        <xdr:cNvPr id="187" name="直線コネクタ 186"/>
        <xdr:cNvCxnSpPr/>
      </xdr:nvCxnSpPr>
      <xdr:spPr>
        <a:xfrm>
          <a:off x="1130300" y="13002747"/>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101313</xdr:rowOff>
    </xdr:from>
    <xdr:to>
      <xdr:col>24</xdr:col>
      <xdr:colOff>114300</xdr:colOff>
      <xdr:row>74</xdr:row>
      <xdr:rowOff>31463</xdr:rowOff>
    </xdr:to>
    <xdr:sp macro="" textlink="">
      <xdr:nvSpPr>
        <xdr:cNvPr id="197" name="楕円 196"/>
        <xdr:cNvSpPr/>
      </xdr:nvSpPr>
      <xdr:spPr>
        <a:xfrm>
          <a:off x="4584700" y="126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124190</xdr:rowOff>
    </xdr:from>
    <xdr:ext cx="599010" cy="259045"/>
    <xdr:sp macro="" textlink="">
      <xdr:nvSpPr>
        <xdr:cNvPr id="198" name="民生費該当値テキスト"/>
        <xdr:cNvSpPr txBox="1"/>
      </xdr:nvSpPr>
      <xdr:spPr>
        <a:xfrm>
          <a:off x="4686300" y="1246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10772</xdr:rowOff>
    </xdr:from>
    <xdr:to>
      <xdr:col>20</xdr:col>
      <xdr:colOff>38100</xdr:colOff>
      <xdr:row>75</xdr:row>
      <xdr:rowOff>112372</xdr:rowOff>
    </xdr:to>
    <xdr:sp macro="" textlink="">
      <xdr:nvSpPr>
        <xdr:cNvPr id="199" name="楕円 198"/>
        <xdr:cNvSpPr/>
      </xdr:nvSpPr>
      <xdr:spPr>
        <a:xfrm>
          <a:off x="3746500" y="128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128899</xdr:rowOff>
    </xdr:from>
    <xdr:ext cx="599010" cy="259045"/>
    <xdr:sp macro="" textlink="">
      <xdr:nvSpPr>
        <xdr:cNvPr id="200" name="テキスト ボックス 199"/>
        <xdr:cNvSpPr txBox="1"/>
      </xdr:nvSpPr>
      <xdr:spPr>
        <a:xfrm>
          <a:off x="3497795" y="1264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52903</xdr:rowOff>
    </xdr:from>
    <xdr:to>
      <xdr:col>15</xdr:col>
      <xdr:colOff>101600</xdr:colOff>
      <xdr:row>74</xdr:row>
      <xdr:rowOff>154503</xdr:rowOff>
    </xdr:to>
    <xdr:sp macro="" textlink="">
      <xdr:nvSpPr>
        <xdr:cNvPr id="201" name="楕円 200"/>
        <xdr:cNvSpPr/>
      </xdr:nvSpPr>
      <xdr:spPr>
        <a:xfrm>
          <a:off x="2857500" y="127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171030</xdr:rowOff>
    </xdr:from>
    <xdr:ext cx="599010" cy="259045"/>
    <xdr:sp macro="" textlink="">
      <xdr:nvSpPr>
        <xdr:cNvPr id="202" name="テキスト ボックス 201"/>
        <xdr:cNvSpPr txBox="1"/>
      </xdr:nvSpPr>
      <xdr:spPr>
        <a:xfrm>
          <a:off x="2608795" y="1251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96444</xdr:rowOff>
    </xdr:from>
    <xdr:to>
      <xdr:col>10</xdr:col>
      <xdr:colOff>165100</xdr:colOff>
      <xdr:row>76</xdr:row>
      <xdr:rowOff>26594</xdr:rowOff>
    </xdr:to>
    <xdr:sp macro="" textlink="">
      <xdr:nvSpPr>
        <xdr:cNvPr id="203" name="楕円 202"/>
        <xdr:cNvSpPr/>
      </xdr:nvSpPr>
      <xdr:spPr>
        <a:xfrm>
          <a:off x="1968500" y="129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43121</xdr:rowOff>
    </xdr:from>
    <xdr:ext cx="599010" cy="259045"/>
    <xdr:sp macro="" textlink="">
      <xdr:nvSpPr>
        <xdr:cNvPr id="204" name="テキスト ボックス 203"/>
        <xdr:cNvSpPr txBox="1"/>
      </xdr:nvSpPr>
      <xdr:spPr>
        <a:xfrm>
          <a:off x="1719795" y="1273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93197</xdr:rowOff>
    </xdr:from>
    <xdr:to>
      <xdr:col>6</xdr:col>
      <xdr:colOff>38100</xdr:colOff>
      <xdr:row>76</xdr:row>
      <xdr:rowOff>23347</xdr:rowOff>
    </xdr:to>
    <xdr:sp macro="" textlink="">
      <xdr:nvSpPr>
        <xdr:cNvPr id="205" name="楕円 204"/>
        <xdr:cNvSpPr/>
      </xdr:nvSpPr>
      <xdr:spPr>
        <a:xfrm>
          <a:off x="1079500" y="1295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39874</xdr:rowOff>
    </xdr:from>
    <xdr:ext cx="599010" cy="259045"/>
    <xdr:sp macro="" textlink="">
      <xdr:nvSpPr>
        <xdr:cNvPr id="206" name="テキスト ボックス 205"/>
        <xdr:cNvSpPr txBox="1"/>
      </xdr:nvSpPr>
      <xdr:spPr>
        <a:xfrm>
          <a:off x="830795" y="127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91942</xdr:rowOff>
    </xdr:from>
    <xdr:to>
      <xdr:col>24</xdr:col>
      <xdr:colOff>63500</xdr:colOff>
      <xdr:row>98</xdr:row>
      <xdr:rowOff>111224</xdr:rowOff>
    </xdr:to>
    <xdr:cxnSp macro="">
      <xdr:nvCxnSpPr>
        <xdr:cNvPr id="235" name="直線コネクタ 234"/>
        <xdr:cNvCxnSpPr/>
      </xdr:nvCxnSpPr>
      <xdr:spPr>
        <a:xfrm flipV="1">
          <a:off x="3797300" y="16894042"/>
          <a:ext cx="838200" cy="1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108655</xdr:rowOff>
    </xdr:from>
    <xdr:to>
      <xdr:col>19</xdr:col>
      <xdr:colOff>177800</xdr:colOff>
      <xdr:row>98</xdr:row>
      <xdr:rowOff>111224</xdr:rowOff>
    </xdr:to>
    <xdr:cxnSp macro="">
      <xdr:nvCxnSpPr>
        <xdr:cNvPr id="238" name="直線コネクタ 237"/>
        <xdr:cNvCxnSpPr/>
      </xdr:nvCxnSpPr>
      <xdr:spPr>
        <a:xfrm>
          <a:off x="2908300" y="16910755"/>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102299</xdr:rowOff>
    </xdr:from>
    <xdr:to>
      <xdr:col>15</xdr:col>
      <xdr:colOff>50800</xdr:colOff>
      <xdr:row>98</xdr:row>
      <xdr:rowOff>108655</xdr:rowOff>
    </xdr:to>
    <xdr:cxnSp macro="">
      <xdr:nvCxnSpPr>
        <xdr:cNvPr id="241" name="直線コネクタ 240"/>
        <xdr:cNvCxnSpPr/>
      </xdr:nvCxnSpPr>
      <xdr:spPr>
        <a:xfrm>
          <a:off x="2019300" y="16904399"/>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71904</xdr:rowOff>
    </xdr:from>
    <xdr:to>
      <xdr:col>10</xdr:col>
      <xdr:colOff>114300</xdr:colOff>
      <xdr:row>98</xdr:row>
      <xdr:rowOff>102299</xdr:rowOff>
    </xdr:to>
    <xdr:cxnSp macro="">
      <xdr:nvCxnSpPr>
        <xdr:cNvPr id="244" name="直線コネクタ 243"/>
        <xdr:cNvCxnSpPr/>
      </xdr:nvCxnSpPr>
      <xdr:spPr>
        <a:xfrm>
          <a:off x="1130300" y="16874004"/>
          <a:ext cx="8890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41142</xdr:rowOff>
    </xdr:from>
    <xdr:to>
      <xdr:col>24</xdr:col>
      <xdr:colOff>114300</xdr:colOff>
      <xdr:row>98</xdr:row>
      <xdr:rowOff>142742</xdr:rowOff>
    </xdr:to>
    <xdr:sp macro="" textlink="">
      <xdr:nvSpPr>
        <xdr:cNvPr id="254" name="楕円 253"/>
        <xdr:cNvSpPr/>
      </xdr:nvSpPr>
      <xdr:spPr>
        <a:xfrm>
          <a:off x="4584700" y="168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60424</xdr:rowOff>
    </xdr:from>
    <xdr:to>
      <xdr:col>20</xdr:col>
      <xdr:colOff>38100</xdr:colOff>
      <xdr:row>98</xdr:row>
      <xdr:rowOff>162024</xdr:rowOff>
    </xdr:to>
    <xdr:sp macro="" textlink="">
      <xdr:nvSpPr>
        <xdr:cNvPr id="256" name="楕円 255"/>
        <xdr:cNvSpPr/>
      </xdr:nvSpPr>
      <xdr:spPr>
        <a:xfrm>
          <a:off x="3746500" y="168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153151</xdr:rowOff>
    </xdr:from>
    <xdr:ext cx="534377" cy="259045"/>
    <xdr:sp macro="" textlink="">
      <xdr:nvSpPr>
        <xdr:cNvPr id="257" name="テキスト ボックス 256"/>
        <xdr:cNvSpPr txBox="1"/>
      </xdr:nvSpPr>
      <xdr:spPr>
        <a:xfrm>
          <a:off x="3530111" y="169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57855</xdr:rowOff>
    </xdr:from>
    <xdr:to>
      <xdr:col>15</xdr:col>
      <xdr:colOff>101600</xdr:colOff>
      <xdr:row>98</xdr:row>
      <xdr:rowOff>159455</xdr:rowOff>
    </xdr:to>
    <xdr:sp macro="" textlink="">
      <xdr:nvSpPr>
        <xdr:cNvPr id="258" name="楕円 257"/>
        <xdr:cNvSpPr/>
      </xdr:nvSpPr>
      <xdr:spPr>
        <a:xfrm>
          <a:off x="2857500" y="168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150582</xdr:rowOff>
    </xdr:from>
    <xdr:ext cx="534377" cy="259045"/>
    <xdr:sp macro="" textlink="">
      <xdr:nvSpPr>
        <xdr:cNvPr id="259" name="テキスト ボックス 258"/>
        <xdr:cNvSpPr txBox="1"/>
      </xdr:nvSpPr>
      <xdr:spPr>
        <a:xfrm>
          <a:off x="2641111" y="1695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51499</xdr:rowOff>
    </xdr:from>
    <xdr:to>
      <xdr:col>10</xdr:col>
      <xdr:colOff>165100</xdr:colOff>
      <xdr:row>98</xdr:row>
      <xdr:rowOff>153099</xdr:rowOff>
    </xdr:to>
    <xdr:sp macro="" textlink="">
      <xdr:nvSpPr>
        <xdr:cNvPr id="260" name="楕円 259"/>
        <xdr:cNvSpPr/>
      </xdr:nvSpPr>
      <xdr:spPr>
        <a:xfrm>
          <a:off x="1968500" y="168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144226</xdr:rowOff>
    </xdr:from>
    <xdr:ext cx="534377" cy="259045"/>
    <xdr:sp macro="" textlink="">
      <xdr:nvSpPr>
        <xdr:cNvPr id="261" name="テキスト ボックス 260"/>
        <xdr:cNvSpPr txBox="1"/>
      </xdr:nvSpPr>
      <xdr:spPr>
        <a:xfrm>
          <a:off x="1752111" y="169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21104</xdr:rowOff>
    </xdr:from>
    <xdr:to>
      <xdr:col>6</xdr:col>
      <xdr:colOff>38100</xdr:colOff>
      <xdr:row>98</xdr:row>
      <xdr:rowOff>122704</xdr:rowOff>
    </xdr:to>
    <xdr:sp macro="" textlink="">
      <xdr:nvSpPr>
        <xdr:cNvPr id="262" name="楕円 261"/>
        <xdr:cNvSpPr/>
      </xdr:nvSpPr>
      <xdr:spPr>
        <a:xfrm>
          <a:off x="1079500" y="16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113831</xdr:rowOff>
    </xdr:from>
    <xdr:ext cx="534377" cy="259045"/>
    <xdr:sp macro="" textlink="">
      <xdr:nvSpPr>
        <xdr:cNvPr id="263" name="テキスト ボックス 262"/>
        <xdr:cNvSpPr txBox="1"/>
      </xdr:nvSpPr>
      <xdr:spPr>
        <a:xfrm>
          <a:off x="863111" y="169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11912</xdr:rowOff>
    </xdr:from>
    <xdr:to>
      <xdr:col>55</xdr:col>
      <xdr:colOff>0</xdr:colOff>
      <xdr:row>39</xdr:row>
      <xdr:rowOff>15722</xdr:rowOff>
    </xdr:to>
    <xdr:cxnSp macro="">
      <xdr:nvCxnSpPr>
        <xdr:cNvPr id="292" name="直線コネクタ 291"/>
        <xdr:cNvCxnSpPr/>
      </xdr:nvCxnSpPr>
      <xdr:spPr>
        <a:xfrm>
          <a:off x="9639300" y="669846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7798</xdr:rowOff>
    </xdr:from>
    <xdr:to>
      <xdr:col>50</xdr:col>
      <xdr:colOff>114300</xdr:colOff>
      <xdr:row>39</xdr:row>
      <xdr:rowOff>11912</xdr:rowOff>
    </xdr:to>
    <xdr:cxnSp macro="">
      <xdr:nvCxnSpPr>
        <xdr:cNvPr id="295" name="直線コネクタ 294"/>
        <xdr:cNvCxnSpPr/>
      </xdr:nvCxnSpPr>
      <xdr:spPr>
        <a:xfrm>
          <a:off x="8750300" y="669434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5435</xdr:rowOff>
    </xdr:from>
    <xdr:to>
      <xdr:col>45</xdr:col>
      <xdr:colOff>177800</xdr:colOff>
      <xdr:row>39</xdr:row>
      <xdr:rowOff>7798</xdr:rowOff>
    </xdr:to>
    <xdr:cxnSp macro="">
      <xdr:nvCxnSpPr>
        <xdr:cNvPr id="298" name="直線コネクタ 297"/>
        <xdr:cNvCxnSpPr/>
      </xdr:nvCxnSpPr>
      <xdr:spPr>
        <a:xfrm>
          <a:off x="7861300" y="6691985"/>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1092</xdr:rowOff>
    </xdr:from>
    <xdr:to>
      <xdr:col>41</xdr:col>
      <xdr:colOff>50800</xdr:colOff>
      <xdr:row>39</xdr:row>
      <xdr:rowOff>5435</xdr:rowOff>
    </xdr:to>
    <xdr:cxnSp macro="">
      <xdr:nvCxnSpPr>
        <xdr:cNvPr id="301" name="直線コネクタ 300"/>
        <xdr:cNvCxnSpPr/>
      </xdr:nvCxnSpPr>
      <xdr:spPr>
        <a:xfrm>
          <a:off x="6972300" y="668764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136372</xdr:rowOff>
    </xdr:from>
    <xdr:to>
      <xdr:col>55</xdr:col>
      <xdr:colOff>50800</xdr:colOff>
      <xdr:row>39</xdr:row>
      <xdr:rowOff>66522</xdr:rowOff>
    </xdr:to>
    <xdr:sp macro="" textlink="">
      <xdr:nvSpPr>
        <xdr:cNvPr id="311" name="楕円 310"/>
        <xdr:cNvSpPr/>
      </xdr:nvSpPr>
      <xdr:spPr>
        <a:xfrm>
          <a:off x="10426700" y="66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64583</xdr:rowOff>
    </xdr:from>
    <xdr:ext cx="378565" cy="259045"/>
    <xdr:sp macro="" textlink="">
      <xdr:nvSpPr>
        <xdr:cNvPr id="312" name="労働費該当値テキスト"/>
        <xdr:cNvSpPr txBox="1"/>
      </xdr:nvSpPr>
      <xdr:spPr>
        <a:xfrm>
          <a:off x="10528300" y="6579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132562</xdr:rowOff>
    </xdr:from>
    <xdr:to>
      <xdr:col>50</xdr:col>
      <xdr:colOff>165100</xdr:colOff>
      <xdr:row>39</xdr:row>
      <xdr:rowOff>62712</xdr:rowOff>
    </xdr:to>
    <xdr:sp macro="" textlink="">
      <xdr:nvSpPr>
        <xdr:cNvPr id="313" name="楕円 312"/>
        <xdr:cNvSpPr/>
      </xdr:nvSpPr>
      <xdr:spPr>
        <a:xfrm>
          <a:off x="9588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53839</xdr:rowOff>
    </xdr:from>
    <xdr:ext cx="378565" cy="259045"/>
    <xdr:sp macro="" textlink="">
      <xdr:nvSpPr>
        <xdr:cNvPr id="314" name="テキスト ボックス 313"/>
        <xdr:cNvSpPr txBox="1"/>
      </xdr:nvSpPr>
      <xdr:spPr>
        <a:xfrm>
          <a:off x="9450017" y="674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128448</xdr:rowOff>
    </xdr:from>
    <xdr:to>
      <xdr:col>46</xdr:col>
      <xdr:colOff>38100</xdr:colOff>
      <xdr:row>39</xdr:row>
      <xdr:rowOff>58598</xdr:rowOff>
    </xdr:to>
    <xdr:sp macro="" textlink="">
      <xdr:nvSpPr>
        <xdr:cNvPr id="315" name="楕円 314"/>
        <xdr:cNvSpPr/>
      </xdr:nvSpPr>
      <xdr:spPr>
        <a:xfrm>
          <a:off x="8699500" y="66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49725</xdr:rowOff>
    </xdr:from>
    <xdr:ext cx="378565" cy="259045"/>
    <xdr:sp macro="" textlink="">
      <xdr:nvSpPr>
        <xdr:cNvPr id="316" name="テキスト ボックス 315"/>
        <xdr:cNvSpPr txBox="1"/>
      </xdr:nvSpPr>
      <xdr:spPr>
        <a:xfrm>
          <a:off x="8561017" y="6736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126085</xdr:rowOff>
    </xdr:from>
    <xdr:to>
      <xdr:col>41</xdr:col>
      <xdr:colOff>101600</xdr:colOff>
      <xdr:row>39</xdr:row>
      <xdr:rowOff>56235</xdr:rowOff>
    </xdr:to>
    <xdr:sp macro="" textlink="">
      <xdr:nvSpPr>
        <xdr:cNvPr id="317" name="楕円 316"/>
        <xdr:cNvSpPr/>
      </xdr:nvSpPr>
      <xdr:spPr>
        <a:xfrm>
          <a:off x="7810500" y="66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47362</xdr:rowOff>
    </xdr:from>
    <xdr:ext cx="378565" cy="259045"/>
    <xdr:sp macro="" textlink="">
      <xdr:nvSpPr>
        <xdr:cNvPr id="318" name="テキスト ボックス 317"/>
        <xdr:cNvSpPr txBox="1"/>
      </xdr:nvSpPr>
      <xdr:spPr>
        <a:xfrm>
          <a:off x="7672017" y="673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121742</xdr:rowOff>
    </xdr:from>
    <xdr:to>
      <xdr:col>36</xdr:col>
      <xdr:colOff>165100</xdr:colOff>
      <xdr:row>39</xdr:row>
      <xdr:rowOff>51892</xdr:rowOff>
    </xdr:to>
    <xdr:sp macro="" textlink="">
      <xdr:nvSpPr>
        <xdr:cNvPr id="319" name="楕円 318"/>
        <xdr:cNvSpPr/>
      </xdr:nvSpPr>
      <xdr:spPr>
        <a:xfrm>
          <a:off x="6921500" y="66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43019</xdr:rowOff>
    </xdr:from>
    <xdr:ext cx="378565" cy="259045"/>
    <xdr:sp macro="" textlink="">
      <xdr:nvSpPr>
        <xdr:cNvPr id="320" name="テキスト ボックス 319"/>
        <xdr:cNvSpPr txBox="1"/>
      </xdr:nvSpPr>
      <xdr:spPr>
        <a:xfrm>
          <a:off x="6783017" y="672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13383</xdr:rowOff>
    </xdr:from>
    <xdr:to>
      <xdr:col>55</xdr:col>
      <xdr:colOff>0</xdr:colOff>
      <xdr:row>57</xdr:row>
      <xdr:rowOff>153226</xdr:rowOff>
    </xdr:to>
    <xdr:cxnSp macro="">
      <xdr:nvCxnSpPr>
        <xdr:cNvPr id="349" name="直線コネクタ 348"/>
        <xdr:cNvCxnSpPr/>
      </xdr:nvCxnSpPr>
      <xdr:spPr>
        <a:xfrm>
          <a:off x="9639300" y="9614583"/>
          <a:ext cx="838200" cy="3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13383</xdr:rowOff>
    </xdr:from>
    <xdr:to>
      <xdr:col>50</xdr:col>
      <xdr:colOff>114300</xdr:colOff>
      <xdr:row>58</xdr:row>
      <xdr:rowOff>14100</xdr:rowOff>
    </xdr:to>
    <xdr:cxnSp macro="">
      <xdr:nvCxnSpPr>
        <xdr:cNvPr id="352" name="直線コネクタ 351"/>
        <xdr:cNvCxnSpPr/>
      </xdr:nvCxnSpPr>
      <xdr:spPr>
        <a:xfrm flipV="1">
          <a:off x="8750300" y="9614583"/>
          <a:ext cx="889000" cy="3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53289</xdr:rowOff>
    </xdr:from>
    <xdr:to>
      <xdr:col>45</xdr:col>
      <xdr:colOff>177800</xdr:colOff>
      <xdr:row>58</xdr:row>
      <xdr:rowOff>14100</xdr:rowOff>
    </xdr:to>
    <xdr:cxnSp macro="">
      <xdr:nvCxnSpPr>
        <xdr:cNvPr id="355" name="直線コネクタ 354"/>
        <xdr:cNvCxnSpPr/>
      </xdr:nvCxnSpPr>
      <xdr:spPr>
        <a:xfrm>
          <a:off x="7861300" y="9654489"/>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53289</xdr:rowOff>
    </xdr:from>
    <xdr:to>
      <xdr:col>41</xdr:col>
      <xdr:colOff>50800</xdr:colOff>
      <xdr:row>57</xdr:row>
      <xdr:rowOff>63530</xdr:rowOff>
    </xdr:to>
    <xdr:cxnSp macro="">
      <xdr:nvCxnSpPr>
        <xdr:cNvPr id="358" name="直線コネクタ 357"/>
        <xdr:cNvCxnSpPr/>
      </xdr:nvCxnSpPr>
      <xdr:spPr>
        <a:xfrm flipV="1">
          <a:off x="6972300" y="9654489"/>
          <a:ext cx="889000" cy="18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102426</xdr:rowOff>
    </xdr:from>
    <xdr:to>
      <xdr:col>55</xdr:col>
      <xdr:colOff>50800</xdr:colOff>
      <xdr:row>58</xdr:row>
      <xdr:rowOff>32576</xdr:rowOff>
    </xdr:to>
    <xdr:sp macro="" textlink="">
      <xdr:nvSpPr>
        <xdr:cNvPr id="368" name="楕円 367"/>
        <xdr:cNvSpPr/>
      </xdr:nvSpPr>
      <xdr:spPr>
        <a:xfrm>
          <a:off x="10426700" y="98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80853</xdr:rowOff>
    </xdr:from>
    <xdr:ext cx="534377" cy="259045"/>
    <xdr:sp macro="" textlink="">
      <xdr:nvSpPr>
        <xdr:cNvPr id="369" name="農林水産業費該当値テキスト"/>
        <xdr:cNvSpPr txBox="1"/>
      </xdr:nvSpPr>
      <xdr:spPr>
        <a:xfrm>
          <a:off x="10528300" y="9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134033</xdr:rowOff>
    </xdr:from>
    <xdr:to>
      <xdr:col>50</xdr:col>
      <xdr:colOff>165100</xdr:colOff>
      <xdr:row>56</xdr:row>
      <xdr:rowOff>64183</xdr:rowOff>
    </xdr:to>
    <xdr:sp macro="" textlink="">
      <xdr:nvSpPr>
        <xdr:cNvPr id="370" name="楕円 369"/>
        <xdr:cNvSpPr/>
      </xdr:nvSpPr>
      <xdr:spPr>
        <a:xfrm>
          <a:off x="9588500" y="95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80710</xdr:rowOff>
    </xdr:from>
    <xdr:ext cx="534377" cy="259045"/>
    <xdr:sp macro="" textlink="">
      <xdr:nvSpPr>
        <xdr:cNvPr id="371" name="テキスト ボックス 370"/>
        <xdr:cNvSpPr txBox="1"/>
      </xdr:nvSpPr>
      <xdr:spPr>
        <a:xfrm>
          <a:off x="9372111" y="9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134750</xdr:rowOff>
    </xdr:from>
    <xdr:to>
      <xdr:col>46</xdr:col>
      <xdr:colOff>38100</xdr:colOff>
      <xdr:row>58</xdr:row>
      <xdr:rowOff>64900</xdr:rowOff>
    </xdr:to>
    <xdr:sp macro="" textlink="">
      <xdr:nvSpPr>
        <xdr:cNvPr id="372" name="楕円 371"/>
        <xdr:cNvSpPr/>
      </xdr:nvSpPr>
      <xdr:spPr>
        <a:xfrm>
          <a:off x="8699500" y="99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56027</xdr:rowOff>
    </xdr:from>
    <xdr:ext cx="534377" cy="259045"/>
    <xdr:sp macro="" textlink="">
      <xdr:nvSpPr>
        <xdr:cNvPr id="373" name="テキスト ボックス 372"/>
        <xdr:cNvSpPr txBox="1"/>
      </xdr:nvSpPr>
      <xdr:spPr>
        <a:xfrm>
          <a:off x="8483111" y="1000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2489</xdr:rowOff>
    </xdr:from>
    <xdr:to>
      <xdr:col>41</xdr:col>
      <xdr:colOff>101600</xdr:colOff>
      <xdr:row>56</xdr:row>
      <xdr:rowOff>104089</xdr:rowOff>
    </xdr:to>
    <xdr:sp macro="" textlink="">
      <xdr:nvSpPr>
        <xdr:cNvPr id="374" name="楕円 373"/>
        <xdr:cNvSpPr/>
      </xdr:nvSpPr>
      <xdr:spPr>
        <a:xfrm>
          <a:off x="78105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120616</xdr:rowOff>
    </xdr:from>
    <xdr:ext cx="534377" cy="259045"/>
    <xdr:sp macro="" textlink="">
      <xdr:nvSpPr>
        <xdr:cNvPr id="375" name="テキスト ボックス 374"/>
        <xdr:cNvSpPr txBox="1"/>
      </xdr:nvSpPr>
      <xdr:spPr>
        <a:xfrm>
          <a:off x="7594111" y="93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12730</xdr:rowOff>
    </xdr:from>
    <xdr:to>
      <xdr:col>36</xdr:col>
      <xdr:colOff>165100</xdr:colOff>
      <xdr:row>57</xdr:row>
      <xdr:rowOff>114330</xdr:rowOff>
    </xdr:to>
    <xdr:sp macro="" textlink="">
      <xdr:nvSpPr>
        <xdr:cNvPr id="376" name="楕円 375"/>
        <xdr:cNvSpPr/>
      </xdr:nvSpPr>
      <xdr:spPr>
        <a:xfrm>
          <a:off x="6921500" y="97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130857</xdr:rowOff>
    </xdr:from>
    <xdr:ext cx="534377" cy="259045"/>
    <xdr:sp macro="" textlink="">
      <xdr:nvSpPr>
        <xdr:cNvPr id="377" name="テキスト ボックス 376"/>
        <xdr:cNvSpPr txBox="1"/>
      </xdr:nvSpPr>
      <xdr:spPr>
        <a:xfrm>
          <a:off x="6705111" y="956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4153</xdr:rowOff>
    </xdr:from>
    <xdr:to>
      <xdr:col>55</xdr:col>
      <xdr:colOff>0</xdr:colOff>
      <xdr:row>77</xdr:row>
      <xdr:rowOff>107632</xdr:rowOff>
    </xdr:to>
    <xdr:cxnSp macro="">
      <xdr:nvCxnSpPr>
        <xdr:cNvPr id="404" name="直線コネクタ 403"/>
        <xdr:cNvCxnSpPr/>
      </xdr:nvCxnSpPr>
      <xdr:spPr>
        <a:xfrm flipV="1">
          <a:off x="9639300" y="13034353"/>
          <a:ext cx="838200" cy="2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5" name="商工費平均値テキスト"/>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56100</xdr:rowOff>
    </xdr:from>
    <xdr:to>
      <xdr:col>50</xdr:col>
      <xdr:colOff>114300</xdr:colOff>
      <xdr:row>77</xdr:row>
      <xdr:rowOff>107632</xdr:rowOff>
    </xdr:to>
    <xdr:cxnSp macro="">
      <xdr:nvCxnSpPr>
        <xdr:cNvPr id="407" name="直線コネクタ 406"/>
        <xdr:cNvCxnSpPr/>
      </xdr:nvCxnSpPr>
      <xdr:spPr>
        <a:xfrm>
          <a:off x="8750300" y="13257750"/>
          <a:ext cx="889000" cy="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56100</xdr:rowOff>
    </xdr:from>
    <xdr:to>
      <xdr:col>45</xdr:col>
      <xdr:colOff>177800</xdr:colOff>
      <xdr:row>77</xdr:row>
      <xdr:rowOff>124045</xdr:rowOff>
    </xdr:to>
    <xdr:cxnSp macro="">
      <xdr:nvCxnSpPr>
        <xdr:cNvPr id="410" name="直線コネクタ 409"/>
        <xdr:cNvCxnSpPr/>
      </xdr:nvCxnSpPr>
      <xdr:spPr>
        <a:xfrm flipV="1">
          <a:off x="7861300" y="13257750"/>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47809</xdr:rowOff>
    </xdr:from>
    <xdr:ext cx="534377" cy="259045"/>
    <xdr:sp macro="" textlink="">
      <xdr:nvSpPr>
        <xdr:cNvPr id="412" name="テキスト ボックス 411"/>
        <xdr:cNvSpPr txBox="1"/>
      </xdr:nvSpPr>
      <xdr:spPr>
        <a:xfrm>
          <a:off x="8483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39312</xdr:rowOff>
    </xdr:from>
    <xdr:to>
      <xdr:col>41</xdr:col>
      <xdr:colOff>50800</xdr:colOff>
      <xdr:row>77</xdr:row>
      <xdr:rowOff>124045</xdr:rowOff>
    </xdr:to>
    <xdr:cxnSp macro="">
      <xdr:nvCxnSpPr>
        <xdr:cNvPr id="413" name="直線コネクタ 412"/>
        <xdr:cNvCxnSpPr/>
      </xdr:nvCxnSpPr>
      <xdr:spPr>
        <a:xfrm>
          <a:off x="6972300" y="13069512"/>
          <a:ext cx="889000" cy="25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70025</xdr:rowOff>
    </xdr:from>
    <xdr:ext cx="534377" cy="259045"/>
    <xdr:sp macro="" textlink="">
      <xdr:nvSpPr>
        <xdr:cNvPr id="417" name="テキスト ボックス 416"/>
        <xdr:cNvSpPr txBox="1"/>
      </xdr:nvSpPr>
      <xdr:spPr>
        <a:xfrm>
          <a:off x="6705111" y="13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124804</xdr:rowOff>
    </xdr:from>
    <xdr:to>
      <xdr:col>55</xdr:col>
      <xdr:colOff>50800</xdr:colOff>
      <xdr:row>76</xdr:row>
      <xdr:rowOff>54955</xdr:rowOff>
    </xdr:to>
    <xdr:sp macro="" textlink="">
      <xdr:nvSpPr>
        <xdr:cNvPr id="423" name="楕円 422"/>
        <xdr:cNvSpPr/>
      </xdr:nvSpPr>
      <xdr:spPr>
        <a:xfrm>
          <a:off x="10426700" y="129835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147681</xdr:rowOff>
    </xdr:from>
    <xdr:ext cx="599010" cy="259045"/>
    <xdr:sp macro="" textlink="">
      <xdr:nvSpPr>
        <xdr:cNvPr id="424" name="商工費該当値テキスト"/>
        <xdr:cNvSpPr txBox="1"/>
      </xdr:nvSpPr>
      <xdr:spPr>
        <a:xfrm>
          <a:off x="10528300" y="1283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56832</xdr:rowOff>
    </xdr:from>
    <xdr:to>
      <xdr:col>50</xdr:col>
      <xdr:colOff>165100</xdr:colOff>
      <xdr:row>77</xdr:row>
      <xdr:rowOff>158432</xdr:rowOff>
    </xdr:to>
    <xdr:sp macro="" textlink="">
      <xdr:nvSpPr>
        <xdr:cNvPr id="425" name="楕円 424"/>
        <xdr:cNvSpPr/>
      </xdr:nvSpPr>
      <xdr:spPr>
        <a:xfrm>
          <a:off x="9588500" y="132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3509</xdr:rowOff>
    </xdr:from>
    <xdr:ext cx="534377" cy="259045"/>
    <xdr:sp macro="" textlink="">
      <xdr:nvSpPr>
        <xdr:cNvPr id="426" name="テキスト ボックス 425"/>
        <xdr:cNvSpPr txBox="1"/>
      </xdr:nvSpPr>
      <xdr:spPr>
        <a:xfrm>
          <a:off x="9372111" y="1303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5300</xdr:rowOff>
    </xdr:from>
    <xdr:to>
      <xdr:col>46</xdr:col>
      <xdr:colOff>38100</xdr:colOff>
      <xdr:row>77</xdr:row>
      <xdr:rowOff>106900</xdr:rowOff>
    </xdr:to>
    <xdr:sp macro="" textlink="">
      <xdr:nvSpPr>
        <xdr:cNvPr id="427" name="楕円 426"/>
        <xdr:cNvSpPr/>
      </xdr:nvSpPr>
      <xdr:spPr>
        <a:xfrm>
          <a:off x="8699500" y="132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123427</xdr:rowOff>
    </xdr:from>
    <xdr:ext cx="534377" cy="259045"/>
    <xdr:sp macro="" textlink="">
      <xdr:nvSpPr>
        <xdr:cNvPr id="428" name="テキスト ボックス 427"/>
        <xdr:cNvSpPr txBox="1"/>
      </xdr:nvSpPr>
      <xdr:spPr>
        <a:xfrm>
          <a:off x="8483111" y="129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73245</xdr:rowOff>
    </xdr:from>
    <xdr:to>
      <xdr:col>41</xdr:col>
      <xdr:colOff>101600</xdr:colOff>
      <xdr:row>78</xdr:row>
      <xdr:rowOff>3395</xdr:rowOff>
    </xdr:to>
    <xdr:sp macro="" textlink="">
      <xdr:nvSpPr>
        <xdr:cNvPr id="429" name="楕円 428"/>
        <xdr:cNvSpPr/>
      </xdr:nvSpPr>
      <xdr:spPr>
        <a:xfrm>
          <a:off x="7810500" y="1327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19922</xdr:rowOff>
    </xdr:from>
    <xdr:ext cx="534377" cy="259045"/>
    <xdr:sp macro="" textlink="">
      <xdr:nvSpPr>
        <xdr:cNvPr id="430" name="テキスト ボックス 429"/>
        <xdr:cNvSpPr txBox="1"/>
      </xdr:nvSpPr>
      <xdr:spPr>
        <a:xfrm>
          <a:off x="7594111" y="130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159962</xdr:rowOff>
    </xdr:from>
    <xdr:to>
      <xdr:col>36</xdr:col>
      <xdr:colOff>165100</xdr:colOff>
      <xdr:row>76</xdr:row>
      <xdr:rowOff>90112</xdr:rowOff>
    </xdr:to>
    <xdr:sp macro="" textlink="">
      <xdr:nvSpPr>
        <xdr:cNvPr id="431" name="楕円 430"/>
        <xdr:cNvSpPr/>
      </xdr:nvSpPr>
      <xdr:spPr>
        <a:xfrm>
          <a:off x="6921500" y="1301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106639</xdr:rowOff>
    </xdr:from>
    <xdr:ext cx="534377" cy="259045"/>
    <xdr:sp macro="" textlink="">
      <xdr:nvSpPr>
        <xdr:cNvPr id="432" name="テキスト ボックス 431"/>
        <xdr:cNvSpPr txBox="1"/>
      </xdr:nvSpPr>
      <xdr:spPr>
        <a:xfrm>
          <a:off x="6705111" y="127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95149</xdr:rowOff>
    </xdr:from>
    <xdr:to>
      <xdr:col>55</xdr:col>
      <xdr:colOff>0</xdr:colOff>
      <xdr:row>94</xdr:row>
      <xdr:rowOff>49690</xdr:rowOff>
    </xdr:to>
    <xdr:cxnSp macro="">
      <xdr:nvCxnSpPr>
        <xdr:cNvPr id="463" name="直線コネクタ 462"/>
        <xdr:cNvCxnSpPr/>
      </xdr:nvCxnSpPr>
      <xdr:spPr>
        <a:xfrm>
          <a:off x="9639300" y="16039999"/>
          <a:ext cx="838200" cy="1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95149</xdr:rowOff>
    </xdr:from>
    <xdr:to>
      <xdr:col>50</xdr:col>
      <xdr:colOff>114300</xdr:colOff>
      <xdr:row>94</xdr:row>
      <xdr:rowOff>139210</xdr:rowOff>
    </xdr:to>
    <xdr:cxnSp macro="">
      <xdr:nvCxnSpPr>
        <xdr:cNvPr id="466" name="直線コネクタ 465"/>
        <xdr:cNvCxnSpPr/>
      </xdr:nvCxnSpPr>
      <xdr:spPr>
        <a:xfrm flipV="1">
          <a:off x="8750300" y="16039999"/>
          <a:ext cx="889000" cy="2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139210</xdr:rowOff>
    </xdr:from>
    <xdr:to>
      <xdr:col>45</xdr:col>
      <xdr:colOff>177800</xdr:colOff>
      <xdr:row>95</xdr:row>
      <xdr:rowOff>130896</xdr:rowOff>
    </xdr:to>
    <xdr:cxnSp macro="">
      <xdr:nvCxnSpPr>
        <xdr:cNvPr id="469" name="直線コネクタ 468"/>
        <xdr:cNvCxnSpPr/>
      </xdr:nvCxnSpPr>
      <xdr:spPr>
        <a:xfrm flipV="1">
          <a:off x="7861300" y="16255510"/>
          <a:ext cx="889000" cy="16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130896</xdr:rowOff>
    </xdr:from>
    <xdr:to>
      <xdr:col>41</xdr:col>
      <xdr:colOff>50800</xdr:colOff>
      <xdr:row>95</xdr:row>
      <xdr:rowOff>165982</xdr:rowOff>
    </xdr:to>
    <xdr:cxnSp macro="">
      <xdr:nvCxnSpPr>
        <xdr:cNvPr id="472" name="直線コネクタ 471"/>
        <xdr:cNvCxnSpPr/>
      </xdr:nvCxnSpPr>
      <xdr:spPr>
        <a:xfrm flipV="1">
          <a:off x="6972300" y="16418646"/>
          <a:ext cx="889000" cy="3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170340</xdr:rowOff>
    </xdr:from>
    <xdr:to>
      <xdr:col>55</xdr:col>
      <xdr:colOff>50800</xdr:colOff>
      <xdr:row>94</xdr:row>
      <xdr:rowOff>100490</xdr:rowOff>
    </xdr:to>
    <xdr:sp macro="" textlink="">
      <xdr:nvSpPr>
        <xdr:cNvPr id="482" name="楕円 481"/>
        <xdr:cNvSpPr/>
      </xdr:nvSpPr>
      <xdr:spPr>
        <a:xfrm>
          <a:off x="10426700" y="161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21767</xdr:rowOff>
    </xdr:from>
    <xdr:ext cx="599010" cy="259045"/>
    <xdr:sp macro="" textlink="">
      <xdr:nvSpPr>
        <xdr:cNvPr id="483" name="土木費該当値テキスト"/>
        <xdr:cNvSpPr txBox="1"/>
      </xdr:nvSpPr>
      <xdr:spPr>
        <a:xfrm>
          <a:off x="10528300" y="1596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44349</xdr:rowOff>
    </xdr:from>
    <xdr:to>
      <xdr:col>50</xdr:col>
      <xdr:colOff>165100</xdr:colOff>
      <xdr:row>93</xdr:row>
      <xdr:rowOff>145949</xdr:rowOff>
    </xdr:to>
    <xdr:sp macro="" textlink="">
      <xdr:nvSpPr>
        <xdr:cNvPr id="484" name="楕円 483"/>
        <xdr:cNvSpPr/>
      </xdr:nvSpPr>
      <xdr:spPr>
        <a:xfrm>
          <a:off x="9588500" y="159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162476</xdr:rowOff>
    </xdr:from>
    <xdr:ext cx="599010" cy="259045"/>
    <xdr:sp macro="" textlink="">
      <xdr:nvSpPr>
        <xdr:cNvPr id="485" name="テキスト ボックス 484"/>
        <xdr:cNvSpPr txBox="1"/>
      </xdr:nvSpPr>
      <xdr:spPr>
        <a:xfrm>
          <a:off x="9339795" y="157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88410</xdr:rowOff>
    </xdr:from>
    <xdr:to>
      <xdr:col>46</xdr:col>
      <xdr:colOff>38100</xdr:colOff>
      <xdr:row>95</xdr:row>
      <xdr:rowOff>18560</xdr:rowOff>
    </xdr:to>
    <xdr:sp macro="" textlink="">
      <xdr:nvSpPr>
        <xdr:cNvPr id="486" name="楕円 485"/>
        <xdr:cNvSpPr/>
      </xdr:nvSpPr>
      <xdr:spPr>
        <a:xfrm>
          <a:off x="8699500" y="16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35087</xdr:rowOff>
    </xdr:from>
    <xdr:ext cx="599010" cy="259045"/>
    <xdr:sp macro="" textlink="">
      <xdr:nvSpPr>
        <xdr:cNvPr id="487" name="テキスト ボックス 486"/>
        <xdr:cNvSpPr txBox="1"/>
      </xdr:nvSpPr>
      <xdr:spPr>
        <a:xfrm>
          <a:off x="8450795" y="1597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80096</xdr:rowOff>
    </xdr:from>
    <xdr:to>
      <xdr:col>41</xdr:col>
      <xdr:colOff>101600</xdr:colOff>
      <xdr:row>96</xdr:row>
      <xdr:rowOff>10246</xdr:rowOff>
    </xdr:to>
    <xdr:sp macro="" textlink="">
      <xdr:nvSpPr>
        <xdr:cNvPr id="488" name="楕円 487"/>
        <xdr:cNvSpPr/>
      </xdr:nvSpPr>
      <xdr:spPr>
        <a:xfrm>
          <a:off x="7810500" y="1636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26773</xdr:rowOff>
    </xdr:from>
    <xdr:ext cx="599010" cy="259045"/>
    <xdr:sp macro="" textlink="">
      <xdr:nvSpPr>
        <xdr:cNvPr id="489" name="テキスト ボックス 488"/>
        <xdr:cNvSpPr txBox="1"/>
      </xdr:nvSpPr>
      <xdr:spPr>
        <a:xfrm>
          <a:off x="7561795" y="1614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115182</xdr:rowOff>
    </xdr:from>
    <xdr:to>
      <xdr:col>36</xdr:col>
      <xdr:colOff>165100</xdr:colOff>
      <xdr:row>96</xdr:row>
      <xdr:rowOff>45332</xdr:rowOff>
    </xdr:to>
    <xdr:sp macro="" textlink="">
      <xdr:nvSpPr>
        <xdr:cNvPr id="490" name="楕円 489"/>
        <xdr:cNvSpPr/>
      </xdr:nvSpPr>
      <xdr:spPr>
        <a:xfrm>
          <a:off x="6921500" y="164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61859</xdr:rowOff>
    </xdr:from>
    <xdr:ext cx="534377" cy="259045"/>
    <xdr:sp macro="" textlink="">
      <xdr:nvSpPr>
        <xdr:cNvPr id="491" name="テキスト ボックス 490"/>
        <xdr:cNvSpPr txBox="1"/>
      </xdr:nvSpPr>
      <xdr:spPr>
        <a:xfrm>
          <a:off x="6705111" y="161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54604</xdr:rowOff>
    </xdr:from>
    <xdr:to>
      <xdr:col>85</xdr:col>
      <xdr:colOff>127000</xdr:colOff>
      <xdr:row>37</xdr:row>
      <xdr:rowOff>24809</xdr:rowOff>
    </xdr:to>
    <xdr:cxnSp macro="">
      <xdr:nvCxnSpPr>
        <xdr:cNvPr id="521" name="直線コネクタ 520"/>
        <xdr:cNvCxnSpPr/>
      </xdr:nvCxnSpPr>
      <xdr:spPr>
        <a:xfrm>
          <a:off x="15481300" y="6226804"/>
          <a:ext cx="8382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54604</xdr:rowOff>
    </xdr:from>
    <xdr:to>
      <xdr:col>81</xdr:col>
      <xdr:colOff>50800</xdr:colOff>
      <xdr:row>37</xdr:row>
      <xdr:rowOff>91694</xdr:rowOff>
    </xdr:to>
    <xdr:cxnSp macro="">
      <xdr:nvCxnSpPr>
        <xdr:cNvPr id="524" name="直線コネクタ 523"/>
        <xdr:cNvCxnSpPr/>
      </xdr:nvCxnSpPr>
      <xdr:spPr>
        <a:xfrm flipV="1">
          <a:off x="14592300" y="6226804"/>
          <a:ext cx="889000" cy="20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135490</xdr:rowOff>
    </xdr:from>
    <xdr:to>
      <xdr:col>76</xdr:col>
      <xdr:colOff>114300</xdr:colOff>
      <xdr:row>37</xdr:row>
      <xdr:rowOff>91694</xdr:rowOff>
    </xdr:to>
    <xdr:cxnSp macro="">
      <xdr:nvCxnSpPr>
        <xdr:cNvPr id="527" name="直線コネクタ 526"/>
        <xdr:cNvCxnSpPr/>
      </xdr:nvCxnSpPr>
      <xdr:spPr>
        <a:xfrm>
          <a:off x="13703300" y="6307690"/>
          <a:ext cx="889000" cy="1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135490</xdr:rowOff>
    </xdr:from>
    <xdr:to>
      <xdr:col>71</xdr:col>
      <xdr:colOff>177800</xdr:colOff>
      <xdr:row>37</xdr:row>
      <xdr:rowOff>132156</xdr:rowOff>
    </xdr:to>
    <xdr:cxnSp macro="">
      <xdr:nvCxnSpPr>
        <xdr:cNvPr id="530" name="直線コネクタ 529"/>
        <xdr:cNvCxnSpPr/>
      </xdr:nvCxnSpPr>
      <xdr:spPr>
        <a:xfrm flipV="1">
          <a:off x="12814300" y="6307690"/>
          <a:ext cx="889000" cy="16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145459</xdr:rowOff>
    </xdr:from>
    <xdr:to>
      <xdr:col>85</xdr:col>
      <xdr:colOff>177800</xdr:colOff>
      <xdr:row>37</xdr:row>
      <xdr:rowOff>75609</xdr:rowOff>
    </xdr:to>
    <xdr:sp macro="" textlink="">
      <xdr:nvSpPr>
        <xdr:cNvPr id="540" name="楕円 539"/>
        <xdr:cNvSpPr/>
      </xdr:nvSpPr>
      <xdr:spPr>
        <a:xfrm>
          <a:off x="16268700" y="63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123886</xdr:rowOff>
    </xdr:from>
    <xdr:ext cx="534377" cy="259045"/>
    <xdr:sp macro="" textlink="">
      <xdr:nvSpPr>
        <xdr:cNvPr id="541" name="消防費該当値テキスト"/>
        <xdr:cNvSpPr txBox="1"/>
      </xdr:nvSpPr>
      <xdr:spPr>
        <a:xfrm>
          <a:off x="16370300" y="629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3804</xdr:rowOff>
    </xdr:from>
    <xdr:to>
      <xdr:col>81</xdr:col>
      <xdr:colOff>101600</xdr:colOff>
      <xdr:row>36</xdr:row>
      <xdr:rowOff>105404</xdr:rowOff>
    </xdr:to>
    <xdr:sp macro="" textlink="">
      <xdr:nvSpPr>
        <xdr:cNvPr id="542" name="楕円 541"/>
        <xdr:cNvSpPr/>
      </xdr:nvSpPr>
      <xdr:spPr>
        <a:xfrm>
          <a:off x="15430500" y="617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121931</xdr:rowOff>
    </xdr:from>
    <xdr:ext cx="534377" cy="259045"/>
    <xdr:sp macro="" textlink="">
      <xdr:nvSpPr>
        <xdr:cNvPr id="543" name="テキスト ボックス 542"/>
        <xdr:cNvSpPr txBox="1"/>
      </xdr:nvSpPr>
      <xdr:spPr>
        <a:xfrm>
          <a:off x="15214111" y="59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40894</xdr:rowOff>
    </xdr:from>
    <xdr:to>
      <xdr:col>76</xdr:col>
      <xdr:colOff>165100</xdr:colOff>
      <xdr:row>37</xdr:row>
      <xdr:rowOff>142494</xdr:rowOff>
    </xdr:to>
    <xdr:sp macro="" textlink="">
      <xdr:nvSpPr>
        <xdr:cNvPr id="544" name="楕円 543"/>
        <xdr:cNvSpPr/>
      </xdr:nvSpPr>
      <xdr:spPr>
        <a:xfrm>
          <a:off x="14541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159021</xdr:rowOff>
    </xdr:from>
    <xdr:ext cx="534377" cy="259045"/>
    <xdr:sp macro="" textlink="">
      <xdr:nvSpPr>
        <xdr:cNvPr id="545" name="テキスト ボックス 544"/>
        <xdr:cNvSpPr txBox="1"/>
      </xdr:nvSpPr>
      <xdr:spPr>
        <a:xfrm>
          <a:off x="1432511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84690</xdr:rowOff>
    </xdr:from>
    <xdr:to>
      <xdr:col>72</xdr:col>
      <xdr:colOff>38100</xdr:colOff>
      <xdr:row>37</xdr:row>
      <xdr:rowOff>14840</xdr:rowOff>
    </xdr:to>
    <xdr:sp macro="" textlink="">
      <xdr:nvSpPr>
        <xdr:cNvPr id="546" name="楕円 545"/>
        <xdr:cNvSpPr/>
      </xdr:nvSpPr>
      <xdr:spPr>
        <a:xfrm>
          <a:off x="13652500" y="62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31367</xdr:rowOff>
    </xdr:from>
    <xdr:ext cx="534377" cy="259045"/>
    <xdr:sp macro="" textlink="">
      <xdr:nvSpPr>
        <xdr:cNvPr id="547" name="テキスト ボックス 546"/>
        <xdr:cNvSpPr txBox="1"/>
      </xdr:nvSpPr>
      <xdr:spPr>
        <a:xfrm>
          <a:off x="13436111" y="60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81356</xdr:rowOff>
    </xdr:from>
    <xdr:to>
      <xdr:col>67</xdr:col>
      <xdr:colOff>101600</xdr:colOff>
      <xdr:row>38</xdr:row>
      <xdr:rowOff>11506</xdr:rowOff>
    </xdr:to>
    <xdr:sp macro="" textlink="">
      <xdr:nvSpPr>
        <xdr:cNvPr id="548" name="楕円 547"/>
        <xdr:cNvSpPr/>
      </xdr:nvSpPr>
      <xdr:spPr>
        <a:xfrm>
          <a:off x="12763500" y="64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2633</xdr:rowOff>
    </xdr:from>
    <xdr:ext cx="534377" cy="259045"/>
    <xdr:sp macro="" textlink="">
      <xdr:nvSpPr>
        <xdr:cNvPr id="549" name="テキスト ボックス 548"/>
        <xdr:cNvSpPr txBox="1"/>
      </xdr:nvSpPr>
      <xdr:spPr>
        <a:xfrm>
          <a:off x="12547111" y="65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58419</xdr:rowOff>
    </xdr:from>
    <xdr:to>
      <xdr:col>85</xdr:col>
      <xdr:colOff>127000</xdr:colOff>
      <xdr:row>57</xdr:row>
      <xdr:rowOff>26296</xdr:rowOff>
    </xdr:to>
    <xdr:cxnSp macro="">
      <xdr:nvCxnSpPr>
        <xdr:cNvPr id="576" name="直線コネクタ 575"/>
        <xdr:cNvCxnSpPr/>
      </xdr:nvCxnSpPr>
      <xdr:spPr>
        <a:xfrm flipV="1">
          <a:off x="15481300" y="9659619"/>
          <a:ext cx="838200" cy="13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21203</xdr:rowOff>
    </xdr:from>
    <xdr:to>
      <xdr:col>81</xdr:col>
      <xdr:colOff>50800</xdr:colOff>
      <xdr:row>57</xdr:row>
      <xdr:rowOff>26296</xdr:rowOff>
    </xdr:to>
    <xdr:cxnSp macro="">
      <xdr:nvCxnSpPr>
        <xdr:cNvPr id="579" name="直線コネクタ 578"/>
        <xdr:cNvCxnSpPr/>
      </xdr:nvCxnSpPr>
      <xdr:spPr>
        <a:xfrm>
          <a:off x="14592300" y="9793853"/>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21203</xdr:rowOff>
    </xdr:from>
    <xdr:to>
      <xdr:col>76</xdr:col>
      <xdr:colOff>114300</xdr:colOff>
      <xdr:row>57</xdr:row>
      <xdr:rowOff>23086</xdr:rowOff>
    </xdr:to>
    <xdr:cxnSp macro="">
      <xdr:nvCxnSpPr>
        <xdr:cNvPr id="582" name="直線コネクタ 581"/>
        <xdr:cNvCxnSpPr/>
      </xdr:nvCxnSpPr>
      <xdr:spPr>
        <a:xfrm flipV="1">
          <a:off x="13703300" y="979385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23086</xdr:rowOff>
    </xdr:from>
    <xdr:to>
      <xdr:col>71</xdr:col>
      <xdr:colOff>177800</xdr:colOff>
      <xdr:row>57</xdr:row>
      <xdr:rowOff>32395</xdr:rowOff>
    </xdr:to>
    <xdr:cxnSp macro="">
      <xdr:nvCxnSpPr>
        <xdr:cNvPr id="585" name="直線コネクタ 584"/>
        <xdr:cNvCxnSpPr/>
      </xdr:nvCxnSpPr>
      <xdr:spPr>
        <a:xfrm flipV="1">
          <a:off x="12814300" y="9795736"/>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7619</xdr:rowOff>
    </xdr:from>
    <xdr:to>
      <xdr:col>85</xdr:col>
      <xdr:colOff>177800</xdr:colOff>
      <xdr:row>56</xdr:row>
      <xdr:rowOff>109219</xdr:rowOff>
    </xdr:to>
    <xdr:sp macro="" textlink="">
      <xdr:nvSpPr>
        <xdr:cNvPr id="595" name="楕円 594"/>
        <xdr:cNvSpPr/>
      </xdr:nvSpPr>
      <xdr:spPr>
        <a:xfrm>
          <a:off x="16268700" y="96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30496</xdr:rowOff>
    </xdr:from>
    <xdr:ext cx="534377" cy="259045"/>
    <xdr:sp macro="" textlink="">
      <xdr:nvSpPr>
        <xdr:cNvPr id="596" name="教育費該当値テキスト"/>
        <xdr:cNvSpPr txBox="1"/>
      </xdr:nvSpPr>
      <xdr:spPr>
        <a:xfrm>
          <a:off x="16370300" y="94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146946</xdr:rowOff>
    </xdr:from>
    <xdr:to>
      <xdr:col>81</xdr:col>
      <xdr:colOff>101600</xdr:colOff>
      <xdr:row>57</xdr:row>
      <xdr:rowOff>77096</xdr:rowOff>
    </xdr:to>
    <xdr:sp macro="" textlink="">
      <xdr:nvSpPr>
        <xdr:cNvPr id="597" name="楕円 596"/>
        <xdr:cNvSpPr/>
      </xdr:nvSpPr>
      <xdr:spPr>
        <a:xfrm>
          <a:off x="15430500" y="97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68223</xdr:rowOff>
    </xdr:from>
    <xdr:ext cx="534377" cy="259045"/>
    <xdr:sp macro="" textlink="">
      <xdr:nvSpPr>
        <xdr:cNvPr id="598" name="テキスト ボックス 597"/>
        <xdr:cNvSpPr txBox="1"/>
      </xdr:nvSpPr>
      <xdr:spPr>
        <a:xfrm>
          <a:off x="15214111" y="98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141853</xdr:rowOff>
    </xdr:from>
    <xdr:to>
      <xdr:col>76</xdr:col>
      <xdr:colOff>165100</xdr:colOff>
      <xdr:row>57</xdr:row>
      <xdr:rowOff>72003</xdr:rowOff>
    </xdr:to>
    <xdr:sp macro="" textlink="">
      <xdr:nvSpPr>
        <xdr:cNvPr id="599" name="楕円 598"/>
        <xdr:cNvSpPr/>
      </xdr:nvSpPr>
      <xdr:spPr>
        <a:xfrm>
          <a:off x="14541500" y="97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63130</xdr:rowOff>
    </xdr:from>
    <xdr:ext cx="534377" cy="259045"/>
    <xdr:sp macro="" textlink="">
      <xdr:nvSpPr>
        <xdr:cNvPr id="600" name="テキスト ボックス 599"/>
        <xdr:cNvSpPr txBox="1"/>
      </xdr:nvSpPr>
      <xdr:spPr>
        <a:xfrm>
          <a:off x="14325111" y="98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143736</xdr:rowOff>
    </xdr:from>
    <xdr:to>
      <xdr:col>72</xdr:col>
      <xdr:colOff>38100</xdr:colOff>
      <xdr:row>57</xdr:row>
      <xdr:rowOff>73886</xdr:rowOff>
    </xdr:to>
    <xdr:sp macro="" textlink="">
      <xdr:nvSpPr>
        <xdr:cNvPr id="601" name="楕円 600"/>
        <xdr:cNvSpPr/>
      </xdr:nvSpPr>
      <xdr:spPr>
        <a:xfrm>
          <a:off x="13652500" y="97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65013</xdr:rowOff>
    </xdr:from>
    <xdr:ext cx="534377" cy="259045"/>
    <xdr:sp macro="" textlink="">
      <xdr:nvSpPr>
        <xdr:cNvPr id="602" name="テキスト ボックス 601"/>
        <xdr:cNvSpPr txBox="1"/>
      </xdr:nvSpPr>
      <xdr:spPr>
        <a:xfrm>
          <a:off x="13436111" y="98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153045</xdr:rowOff>
    </xdr:from>
    <xdr:to>
      <xdr:col>67</xdr:col>
      <xdr:colOff>101600</xdr:colOff>
      <xdr:row>57</xdr:row>
      <xdr:rowOff>83195</xdr:rowOff>
    </xdr:to>
    <xdr:sp macro="" textlink="">
      <xdr:nvSpPr>
        <xdr:cNvPr id="603" name="楕円 602"/>
        <xdr:cNvSpPr/>
      </xdr:nvSpPr>
      <xdr:spPr>
        <a:xfrm>
          <a:off x="12763500" y="97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74322</xdr:rowOff>
    </xdr:from>
    <xdr:ext cx="534377" cy="259045"/>
    <xdr:sp macro="" textlink="">
      <xdr:nvSpPr>
        <xdr:cNvPr id="604" name="テキスト ボックス 603"/>
        <xdr:cNvSpPr txBox="1"/>
      </xdr:nvSpPr>
      <xdr:spPr>
        <a:xfrm>
          <a:off x="12547111" y="984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20513</xdr:rowOff>
    </xdr:from>
    <xdr:to>
      <xdr:col>81</xdr:col>
      <xdr:colOff>50800</xdr:colOff>
      <xdr:row>78</xdr:row>
      <xdr:rowOff>25400</xdr:rowOff>
    </xdr:to>
    <xdr:cxnSp macro="">
      <xdr:nvCxnSpPr>
        <xdr:cNvPr id="632" name="直線コネクタ 631"/>
        <xdr:cNvCxnSpPr/>
      </xdr:nvCxnSpPr>
      <xdr:spPr>
        <a:xfrm>
          <a:off x="14592300" y="13393613"/>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13484</xdr:rowOff>
    </xdr:from>
    <xdr:to>
      <xdr:col>76</xdr:col>
      <xdr:colOff>114300</xdr:colOff>
      <xdr:row>78</xdr:row>
      <xdr:rowOff>20513</xdr:rowOff>
    </xdr:to>
    <xdr:cxnSp macro="">
      <xdr:nvCxnSpPr>
        <xdr:cNvPr id="635" name="直線コネクタ 634"/>
        <xdr:cNvCxnSpPr/>
      </xdr:nvCxnSpPr>
      <xdr:spPr>
        <a:xfrm>
          <a:off x="13703300" y="13386584"/>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13484</xdr:rowOff>
    </xdr:from>
    <xdr:to>
      <xdr:col>71</xdr:col>
      <xdr:colOff>177800</xdr:colOff>
      <xdr:row>78</xdr:row>
      <xdr:rowOff>13895</xdr:rowOff>
    </xdr:to>
    <xdr:cxnSp macro="">
      <xdr:nvCxnSpPr>
        <xdr:cNvPr id="638" name="直線コネクタ 637"/>
        <xdr:cNvCxnSpPr/>
      </xdr:nvCxnSpPr>
      <xdr:spPr>
        <a:xfrm flipV="1">
          <a:off x="12814300" y="1338658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9"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141163</xdr:rowOff>
    </xdr:from>
    <xdr:to>
      <xdr:col>76</xdr:col>
      <xdr:colOff>165100</xdr:colOff>
      <xdr:row>78</xdr:row>
      <xdr:rowOff>71313</xdr:rowOff>
    </xdr:to>
    <xdr:sp macro="" textlink="">
      <xdr:nvSpPr>
        <xdr:cNvPr id="652" name="楕円 651"/>
        <xdr:cNvSpPr/>
      </xdr:nvSpPr>
      <xdr:spPr>
        <a:xfrm>
          <a:off x="14541500" y="1334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62440</xdr:rowOff>
    </xdr:from>
    <xdr:ext cx="378565" cy="259045"/>
    <xdr:sp macro="" textlink="">
      <xdr:nvSpPr>
        <xdr:cNvPr id="653" name="テキスト ボックス 652"/>
        <xdr:cNvSpPr txBox="1"/>
      </xdr:nvSpPr>
      <xdr:spPr>
        <a:xfrm>
          <a:off x="14403017" y="13435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134134</xdr:rowOff>
    </xdr:from>
    <xdr:to>
      <xdr:col>72</xdr:col>
      <xdr:colOff>38100</xdr:colOff>
      <xdr:row>78</xdr:row>
      <xdr:rowOff>64284</xdr:rowOff>
    </xdr:to>
    <xdr:sp macro="" textlink="">
      <xdr:nvSpPr>
        <xdr:cNvPr id="654" name="楕円 653"/>
        <xdr:cNvSpPr/>
      </xdr:nvSpPr>
      <xdr:spPr>
        <a:xfrm>
          <a:off x="13652500" y="133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55411</xdr:rowOff>
    </xdr:from>
    <xdr:ext cx="469744" cy="259045"/>
    <xdr:sp macro="" textlink="">
      <xdr:nvSpPr>
        <xdr:cNvPr id="655" name="テキスト ボックス 654"/>
        <xdr:cNvSpPr txBox="1"/>
      </xdr:nvSpPr>
      <xdr:spPr>
        <a:xfrm>
          <a:off x="13468428" y="1342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134545</xdr:rowOff>
    </xdr:from>
    <xdr:to>
      <xdr:col>67</xdr:col>
      <xdr:colOff>101600</xdr:colOff>
      <xdr:row>78</xdr:row>
      <xdr:rowOff>64695</xdr:rowOff>
    </xdr:to>
    <xdr:sp macro="" textlink="">
      <xdr:nvSpPr>
        <xdr:cNvPr id="656" name="楕円 655"/>
        <xdr:cNvSpPr/>
      </xdr:nvSpPr>
      <xdr:spPr>
        <a:xfrm>
          <a:off x="12763500" y="133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55822</xdr:rowOff>
    </xdr:from>
    <xdr:ext cx="469744" cy="259045"/>
    <xdr:sp macro="" textlink="">
      <xdr:nvSpPr>
        <xdr:cNvPr id="657" name="テキスト ボックス 656"/>
        <xdr:cNvSpPr txBox="1"/>
      </xdr:nvSpPr>
      <xdr:spPr>
        <a:xfrm>
          <a:off x="12579428" y="1342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19909</xdr:rowOff>
    </xdr:from>
    <xdr:to>
      <xdr:col>85</xdr:col>
      <xdr:colOff>127000</xdr:colOff>
      <xdr:row>96</xdr:row>
      <xdr:rowOff>26392</xdr:rowOff>
    </xdr:to>
    <xdr:cxnSp macro="">
      <xdr:nvCxnSpPr>
        <xdr:cNvPr id="684" name="直線コネクタ 683"/>
        <xdr:cNvCxnSpPr/>
      </xdr:nvCxnSpPr>
      <xdr:spPr>
        <a:xfrm flipV="1">
          <a:off x="15481300" y="16479109"/>
          <a:ext cx="8382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26392</xdr:rowOff>
    </xdr:from>
    <xdr:to>
      <xdr:col>81</xdr:col>
      <xdr:colOff>50800</xdr:colOff>
      <xdr:row>96</xdr:row>
      <xdr:rowOff>32336</xdr:rowOff>
    </xdr:to>
    <xdr:cxnSp macro="">
      <xdr:nvCxnSpPr>
        <xdr:cNvPr id="687" name="直線コネクタ 686"/>
        <xdr:cNvCxnSpPr/>
      </xdr:nvCxnSpPr>
      <xdr:spPr>
        <a:xfrm flipV="1">
          <a:off x="14592300" y="1648559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158245</xdr:rowOff>
    </xdr:from>
    <xdr:to>
      <xdr:col>76</xdr:col>
      <xdr:colOff>114300</xdr:colOff>
      <xdr:row>96</xdr:row>
      <xdr:rowOff>32336</xdr:rowOff>
    </xdr:to>
    <xdr:cxnSp macro="">
      <xdr:nvCxnSpPr>
        <xdr:cNvPr id="690" name="直線コネクタ 689"/>
        <xdr:cNvCxnSpPr/>
      </xdr:nvCxnSpPr>
      <xdr:spPr>
        <a:xfrm>
          <a:off x="13703300" y="16445995"/>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108359</xdr:rowOff>
    </xdr:from>
    <xdr:to>
      <xdr:col>71</xdr:col>
      <xdr:colOff>177800</xdr:colOff>
      <xdr:row>95</xdr:row>
      <xdr:rowOff>158245</xdr:rowOff>
    </xdr:to>
    <xdr:cxnSp macro="">
      <xdr:nvCxnSpPr>
        <xdr:cNvPr id="693" name="直線コネクタ 692"/>
        <xdr:cNvCxnSpPr/>
      </xdr:nvCxnSpPr>
      <xdr:spPr>
        <a:xfrm>
          <a:off x="12814300" y="16396109"/>
          <a:ext cx="8890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140559</xdr:rowOff>
    </xdr:from>
    <xdr:to>
      <xdr:col>85</xdr:col>
      <xdr:colOff>177800</xdr:colOff>
      <xdr:row>96</xdr:row>
      <xdr:rowOff>70709</xdr:rowOff>
    </xdr:to>
    <xdr:sp macro="" textlink="">
      <xdr:nvSpPr>
        <xdr:cNvPr id="703" name="楕円 702"/>
        <xdr:cNvSpPr/>
      </xdr:nvSpPr>
      <xdr:spPr>
        <a:xfrm>
          <a:off x="16268700" y="164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163436</xdr:rowOff>
    </xdr:from>
    <xdr:ext cx="599010" cy="259045"/>
    <xdr:sp macro="" textlink="">
      <xdr:nvSpPr>
        <xdr:cNvPr id="704" name="公債費該当値テキスト"/>
        <xdr:cNvSpPr txBox="1"/>
      </xdr:nvSpPr>
      <xdr:spPr>
        <a:xfrm>
          <a:off x="16370300" y="1627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147042</xdr:rowOff>
    </xdr:from>
    <xdr:to>
      <xdr:col>81</xdr:col>
      <xdr:colOff>101600</xdr:colOff>
      <xdr:row>96</xdr:row>
      <xdr:rowOff>77192</xdr:rowOff>
    </xdr:to>
    <xdr:sp macro="" textlink="">
      <xdr:nvSpPr>
        <xdr:cNvPr id="705" name="楕円 704"/>
        <xdr:cNvSpPr/>
      </xdr:nvSpPr>
      <xdr:spPr>
        <a:xfrm>
          <a:off x="15430500" y="164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93719</xdr:rowOff>
    </xdr:from>
    <xdr:ext cx="534377" cy="259045"/>
    <xdr:sp macro="" textlink="">
      <xdr:nvSpPr>
        <xdr:cNvPr id="706" name="テキスト ボックス 705"/>
        <xdr:cNvSpPr txBox="1"/>
      </xdr:nvSpPr>
      <xdr:spPr>
        <a:xfrm>
          <a:off x="15214111" y="1621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152986</xdr:rowOff>
    </xdr:from>
    <xdr:to>
      <xdr:col>76</xdr:col>
      <xdr:colOff>165100</xdr:colOff>
      <xdr:row>96</xdr:row>
      <xdr:rowOff>83136</xdr:rowOff>
    </xdr:to>
    <xdr:sp macro="" textlink="">
      <xdr:nvSpPr>
        <xdr:cNvPr id="707" name="楕円 706"/>
        <xdr:cNvSpPr/>
      </xdr:nvSpPr>
      <xdr:spPr>
        <a:xfrm>
          <a:off x="14541500" y="164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99663</xdr:rowOff>
    </xdr:from>
    <xdr:ext cx="534377" cy="259045"/>
    <xdr:sp macro="" textlink="">
      <xdr:nvSpPr>
        <xdr:cNvPr id="708" name="テキスト ボックス 707"/>
        <xdr:cNvSpPr txBox="1"/>
      </xdr:nvSpPr>
      <xdr:spPr>
        <a:xfrm>
          <a:off x="14325111" y="162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107445</xdr:rowOff>
    </xdr:from>
    <xdr:to>
      <xdr:col>72</xdr:col>
      <xdr:colOff>38100</xdr:colOff>
      <xdr:row>96</xdr:row>
      <xdr:rowOff>37595</xdr:rowOff>
    </xdr:to>
    <xdr:sp macro="" textlink="">
      <xdr:nvSpPr>
        <xdr:cNvPr id="709" name="楕円 708"/>
        <xdr:cNvSpPr/>
      </xdr:nvSpPr>
      <xdr:spPr>
        <a:xfrm>
          <a:off x="13652500" y="1639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54122</xdr:rowOff>
    </xdr:from>
    <xdr:ext cx="599010" cy="259045"/>
    <xdr:sp macro="" textlink="">
      <xdr:nvSpPr>
        <xdr:cNvPr id="710" name="テキスト ボックス 709"/>
        <xdr:cNvSpPr txBox="1"/>
      </xdr:nvSpPr>
      <xdr:spPr>
        <a:xfrm>
          <a:off x="13403795" y="1617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57559</xdr:rowOff>
    </xdr:from>
    <xdr:to>
      <xdr:col>67</xdr:col>
      <xdr:colOff>101600</xdr:colOff>
      <xdr:row>95</xdr:row>
      <xdr:rowOff>159159</xdr:rowOff>
    </xdr:to>
    <xdr:sp macro="" textlink="">
      <xdr:nvSpPr>
        <xdr:cNvPr id="711" name="楕円 710"/>
        <xdr:cNvSpPr/>
      </xdr:nvSpPr>
      <xdr:spPr>
        <a:xfrm>
          <a:off x="12763500" y="163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4236</xdr:rowOff>
    </xdr:from>
    <xdr:ext cx="599010" cy="259045"/>
    <xdr:sp macro="" textlink="">
      <xdr:nvSpPr>
        <xdr:cNvPr id="712" name="テキスト ボックス 711"/>
        <xdr:cNvSpPr txBox="1"/>
      </xdr:nvSpPr>
      <xdr:spPr>
        <a:xfrm>
          <a:off x="12514795" y="1612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目的別に係る住民一人あたりのコストは、主に民生費、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費で類似団体平均を上回っている。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民生費は、心身障害者自立支援給付費等の増が主な要因である。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新型コロナウイルス感染症対策に係る経済対策などが大幅な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土木費は、道路橋梁の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ＧＩＧＡスクール整備事業及び新型コロナウイルス感染症対策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を実施したことが増の主な要因である。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公債費は、令和２年度の償還は前年横ばいであったが、人口減により増となった。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過去に借入をした起債の措置期間終了による償還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の増により、今後も増加することが見込まれている。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人件費や扶助費などの義務的経費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や繰出金の増加により、実質単年度収支は赤字となっているが、財源補填のため財政調整基金の取崩により、実質収支は黒字となっている。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なお、財政調整基金の残高については、取崩しにより前年度比で減少している。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今後も、事務事業の見直しや特別会計への繰出金の縮減など、収支均衡のとれた財政運営に取り組む。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各会計で赤字を発生させない方針で運営に取り組んでいるため、令和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年度においても連結実質赤字は発生していない。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ただし、特別会計については、一般会計からの多額の繰入を行っているため、持続的な経営の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健全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化が必要である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3" sqref="B3:K5"/>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8636249</v>
      </c>
      <c r="BO4" s="464"/>
      <c r="BP4" s="464"/>
      <c r="BQ4" s="464"/>
      <c r="BR4" s="464"/>
      <c r="BS4" s="464"/>
      <c r="BT4" s="464"/>
      <c r="BU4" s="465"/>
      <c r="BV4" s="463">
        <v>7283280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v>
      </c>
      <c r="CU4" s="648"/>
      <c r="CV4" s="648"/>
      <c r="CW4" s="648"/>
      <c r="CX4" s="648"/>
      <c r="CY4" s="648"/>
      <c r="CZ4" s="648"/>
      <c r="DA4" s="649"/>
      <c r="DB4" s="647">
        <v>2.6</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8531544</v>
      </c>
      <c r="BO5" s="469"/>
      <c r="BP5" s="469"/>
      <c r="BQ5" s="469"/>
      <c r="BR5" s="469"/>
      <c r="BS5" s="469"/>
      <c r="BT5" s="469"/>
      <c r="BU5" s="470"/>
      <c r="BV5" s="468">
        <v>7167114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94.4</v>
      </c>
      <c r="CU5" s="439"/>
      <c r="CV5" s="439"/>
      <c r="CW5" s="439"/>
      <c r="CX5" s="439"/>
      <c r="CY5" s="439"/>
      <c r="CZ5" s="439"/>
      <c r="DA5" s="440"/>
      <c r="DB5" s="438">
        <v>92.5</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104705</v>
      </c>
      <c r="BO6" s="469"/>
      <c r="BP6" s="469"/>
      <c r="BQ6" s="469"/>
      <c r="BR6" s="469"/>
      <c r="BS6" s="469"/>
      <c r="BT6" s="469"/>
      <c r="BU6" s="470"/>
      <c r="BV6" s="468">
        <v>116166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97.7</v>
      </c>
      <c r="CU6" s="622"/>
      <c r="CV6" s="622"/>
      <c r="CW6" s="622"/>
      <c r="CX6" s="622"/>
      <c r="CY6" s="622"/>
      <c r="CZ6" s="622"/>
      <c r="DA6" s="623"/>
      <c r="DB6" s="621">
        <v>95.4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20556</v>
      </c>
      <c r="BO7" s="469"/>
      <c r="BP7" s="469"/>
      <c r="BQ7" s="469"/>
      <c r="BR7" s="469"/>
      <c r="BS7" s="469"/>
      <c r="BT7" s="469"/>
      <c r="BU7" s="470"/>
      <c r="BV7" s="468">
        <v>8994</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4252323</v>
      </c>
      <c r="CU7" s="469"/>
      <c r="CV7" s="469"/>
      <c r="CW7" s="469"/>
      <c r="CX7" s="469"/>
      <c r="CY7" s="469"/>
      <c r="CZ7" s="469"/>
      <c r="DA7" s="470"/>
      <c r="DB7" s="468">
        <v>4198609</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84149</v>
      </c>
      <c r="BO8" s="469"/>
      <c r="BP8" s="469"/>
      <c r="BQ8" s="469"/>
      <c r="BR8" s="469"/>
      <c r="BS8" s="469"/>
      <c r="BT8" s="469"/>
      <c r="BU8" s="470"/>
      <c r="BV8" s="468">
        <v>107172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0.28999999999999998</v>
      </c>
      <c r="CU8" s="582"/>
      <c r="CV8" s="582"/>
      <c r="CW8" s="582"/>
      <c r="CX8" s="582"/>
      <c r="CY8" s="582"/>
      <c r="CZ8" s="582"/>
      <c r="DA8" s="583"/>
      <c r="DB8" s="581">
        <v>0.28999999999999998</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8442</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-23023</v>
      </c>
      <c r="BO9" s="469"/>
      <c r="BP9" s="469"/>
      <c r="BQ9" s="469"/>
      <c r="BR9" s="469"/>
      <c r="BS9" s="469"/>
      <c r="BT9" s="469"/>
      <c r="BU9" s="470"/>
      <c r="BV9" s="468">
        <v>28495</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13.5</v>
      </c>
      <c r="CU9" s="439"/>
      <c r="CV9" s="439"/>
      <c r="CW9" s="439"/>
      <c r="CX9" s="439"/>
      <c r="CY9" s="439"/>
      <c r="CZ9" s="439"/>
      <c r="DA9" s="440"/>
      <c r="DB9" s="438">
        <v>14.9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9299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384</v>
      </c>
      <c r="BO10" s="469"/>
      <c r="BP10" s="469"/>
      <c r="BQ10" s="469"/>
      <c r="BR10" s="469"/>
      <c r="BS10" s="469"/>
      <c r="BT10" s="469"/>
      <c r="BU10" s="470"/>
      <c r="BV10" s="468">
        <v>413</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8494</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56000</v>
      </c>
      <c r="BO12" s="469"/>
      <c r="BP12" s="469"/>
      <c r="BQ12" s="469"/>
      <c r="BR12" s="469"/>
      <c r="BS12" s="469"/>
      <c r="BT12" s="469"/>
      <c r="BU12" s="470"/>
      <c r="BV12" s="468">
        <v>50000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8391</v>
      </c>
      <c r="S13" s="572"/>
      <c r="T13" s="572"/>
      <c r="U13" s="572"/>
      <c r="V13" s="573"/>
      <c r="W13" s="559" t="s">
        <v>140</v>
      </c>
      <c r="X13" s="481"/>
      <c r="Y13" s="481"/>
      <c r="Z13" s="481"/>
      <c r="AA13" s="481"/>
      <c r="AB13" s="482"/>
      <c r="AC13" s="444">
        <v>595</v>
      </c>
      <c r="AD13" s="445"/>
      <c r="AE13" s="445"/>
      <c r="AF13" s="445"/>
      <c r="AG13" s="446"/>
      <c r="AH13" s="444">
        <v>709</v>
      </c>
      <c r="AI13" s="445"/>
      <c r="AJ13" s="445"/>
      <c r="AK13" s="445"/>
      <c r="AL13" s="447"/>
      <c r="AM13" s="537" t="s">
        <v>141</v>
      </c>
      <c r="AN13" s="442"/>
      <c r="AO13" s="442"/>
      <c r="AP13" s="442"/>
      <c r="AQ13" s="442"/>
      <c r="AR13" s="442"/>
      <c r="AS13" s="442"/>
      <c r="AT13" s="443"/>
      <c r="AU13" s="525" t="s">
        <v>120</v>
      </c>
      <c r="AV13" s="526"/>
      <c r="AW13" s="526"/>
      <c r="AX13" s="526"/>
      <c r="AY13" s="448" t="s">
        <v>142</v>
      </c>
      <c r="AZ13" s="449"/>
      <c r="BA13" s="449"/>
      <c r="BB13" s="449"/>
      <c r="BC13" s="449"/>
      <c r="BD13" s="449"/>
      <c r="BE13" s="449"/>
      <c r="BF13" s="449"/>
      <c r="BG13" s="449"/>
      <c r="BH13" s="449"/>
      <c r="BI13" s="449"/>
      <c r="BJ13" s="449"/>
      <c r="BK13" s="449"/>
      <c r="BL13" s="449"/>
      <c r="BM13" s="450"/>
      <c r="BN13" s="468">
        <v>-78639</v>
      </c>
      <c r="BO13" s="469"/>
      <c r="BP13" s="469"/>
      <c r="BQ13" s="469"/>
      <c r="BR13" s="469"/>
      <c r="BS13" s="469"/>
      <c r="BT13" s="469"/>
      <c r="BU13" s="470"/>
      <c r="BV13" s="468">
        <v>-21092</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10.9</v>
      </c>
      <c r="CU13" s="439"/>
      <c r="CV13" s="439"/>
      <c r="CW13" s="439"/>
      <c r="CX13" s="439"/>
      <c r="CY13" s="439"/>
      <c r="CZ13" s="439"/>
      <c r="DA13" s="440"/>
      <c r="DB13" s="438">
        <v>10.199999999999999</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8689</v>
      </c>
      <c r="S14" s="572"/>
      <c r="T14" s="572"/>
      <c r="U14" s="572"/>
      <c r="V14" s="573"/>
      <c r="W14" s="574"/>
      <c r="X14" s="484"/>
      <c r="Y14" s="484"/>
      <c r="Z14" s="484"/>
      <c r="AA14" s="484"/>
      <c r="AB14" s="485"/>
      <c r="AC14" s="564">
        <v>14</v>
      </c>
      <c r="AD14" s="565"/>
      <c r="AE14" s="565"/>
      <c r="AF14" s="565"/>
      <c r="AG14" s="566"/>
      <c r="AH14" s="564">
        <v>15.2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42.1</v>
      </c>
      <c r="CU14" s="576"/>
      <c r="CV14" s="576"/>
      <c r="CW14" s="576"/>
      <c r="CX14" s="576"/>
      <c r="CY14" s="576"/>
      <c r="CZ14" s="576"/>
      <c r="DA14" s="577"/>
      <c r="DB14" s="575">
        <v>49.7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8561</v>
      </c>
      <c r="S15" s="572"/>
      <c r="T15" s="572"/>
      <c r="U15" s="572"/>
      <c r="V15" s="573"/>
      <c r="W15" s="559" t="s">
        <v>147</v>
      </c>
      <c r="X15" s="481"/>
      <c r="Y15" s="481"/>
      <c r="Z15" s="481"/>
      <c r="AA15" s="481"/>
      <c r="AB15" s="482"/>
      <c r="AC15" s="444">
        <v>588</v>
      </c>
      <c r="AD15" s="445"/>
      <c r="AE15" s="445"/>
      <c r="AF15" s="445"/>
      <c r="AG15" s="446"/>
      <c r="AH15" s="444">
        <v>652</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1108496</v>
      </c>
      <c r="BO15" s="464"/>
      <c r="BP15" s="464"/>
      <c r="BQ15" s="464"/>
      <c r="BR15" s="464"/>
      <c r="BS15" s="464"/>
      <c r="BT15" s="464"/>
      <c r="BU15" s="465"/>
      <c r="BV15" s="463">
        <v>1080249</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13.8</v>
      </c>
      <c r="AD16" s="565"/>
      <c r="AE16" s="565"/>
      <c r="AF16" s="565"/>
      <c r="AG16" s="566"/>
      <c r="AH16" s="564">
        <v>14</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3926482</v>
      </c>
      <c r="BO16" s="469"/>
      <c r="BP16" s="469"/>
      <c r="BQ16" s="469"/>
      <c r="BR16" s="469"/>
      <c r="BS16" s="469"/>
      <c r="BT16" s="469"/>
      <c r="BU16" s="470"/>
      <c r="BV16" s="468">
        <v>3742340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3072</v>
      </c>
      <c r="AD17" s="445"/>
      <c r="AE17" s="445"/>
      <c r="AF17" s="445"/>
      <c r="AG17" s="446"/>
      <c r="AH17" s="444">
        <v>3300</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1393619</v>
      </c>
      <c r="BO17" s="469"/>
      <c r="BP17" s="469"/>
      <c r="BQ17" s="469"/>
      <c r="BR17" s="469"/>
      <c r="BS17" s="469"/>
      <c r="BT17" s="469"/>
      <c r="BU17" s="470"/>
      <c r="BV17" s="468">
        <v>1367374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180.87</v>
      </c>
      <c r="M18" s="533"/>
      <c r="N18" s="533"/>
      <c r="O18" s="533"/>
      <c r="P18" s="533"/>
      <c r="Q18" s="533"/>
      <c r="R18" s="534"/>
      <c r="S18" s="534"/>
      <c r="T18" s="534"/>
      <c r="U18" s="534"/>
      <c r="V18" s="535"/>
      <c r="W18" s="549"/>
      <c r="X18" s="550"/>
      <c r="Y18" s="550"/>
      <c r="Z18" s="550"/>
      <c r="AA18" s="550"/>
      <c r="AB18" s="560"/>
      <c r="AC18" s="432">
        <v>72.2</v>
      </c>
      <c r="AD18" s="433"/>
      <c r="AE18" s="433"/>
      <c r="AF18" s="433"/>
      <c r="AG18" s="536"/>
      <c r="AH18" s="432">
        <v>70.8</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4026145</v>
      </c>
      <c r="BO18" s="469"/>
      <c r="BP18" s="469"/>
      <c r="BQ18" s="469"/>
      <c r="BR18" s="469"/>
      <c r="BS18" s="469"/>
      <c r="BT18" s="469"/>
      <c r="BU18" s="470"/>
      <c r="BV18" s="468">
        <v>3975354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47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5371088</v>
      </c>
      <c r="BO19" s="469"/>
      <c r="BP19" s="469"/>
      <c r="BQ19" s="469"/>
      <c r="BR19" s="469"/>
      <c r="BS19" s="469"/>
      <c r="BT19" s="469"/>
      <c r="BU19" s="470"/>
      <c r="BV19" s="468">
        <v>4955106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4030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8752174</v>
      </c>
      <c r="BO23" s="469"/>
      <c r="BP23" s="469"/>
      <c r="BQ23" s="469"/>
      <c r="BR23" s="469"/>
      <c r="BS23" s="469"/>
      <c r="BT23" s="469"/>
      <c r="BU23" s="470"/>
      <c r="BV23" s="468">
        <v>8763815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8070</v>
      </c>
      <c r="R24" s="445"/>
      <c r="S24" s="445"/>
      <c r="T24" s="445"/>
      <c r="U24" s="445"/>
      <c r="V24" s="446"/>
      <c r="W24" s="510"/>
      <c r="X24" s="501"/>
      <c r="Y24" s="502"/>
      <c r="Z24" s="441" t="s">
        <v>171</v>
      </c>
      <c r="AA24" s="442"/>
      <c r="AB24" s="442"/>
      <c r="AC24" s="442"/>
      <c r="AD24" s="442"/>
      <c r="AE24" s="442"/>
      <c r="AF24" s="442"/>
      <c r="AG24" s="443"/>
      <c r="AH24" s="444">
        <v>130</v>
      </c>
      <c r="AI24" s="445"/>
      <c r="AJ24" s="445"/>
      <c r="AK24" s="445"/>
      <c r="AL24" s="446"/>
      <c r="AM24" s="444">
        <v>413790</v>
      </c>
      <c r="AN24" s="445"/>
      <c r="AO24" s="445"/>
      <c r="AP24" s="445"/>
      <c r="AQ24" s="445"/>
      <c r="AR24" s="446"/>
      <c r="AS24" s="444">
        <v>3183</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7301767</v>
      </c>
      <c r="BO24" s="469"/>
      <c r="BP24" s="469"/>
      <c r="BQ24" s="469"/>
      <c r="BR24" s="469"/>
      <c r="BS24" s="469"/>
      <c r="BT24" s="469"/>
      <c r="BU24" s="470"/>
      <c r="BV24" s="468">
        <v>7768244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6530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176</v>
      </c>
      <c r="AN25" s="445"/>
      <c r="AO25" s="445"/>
      <c r="AP25" s="445"/>
      <c r="AQ25" s="445"/>
      <c r="AR25" s="446"/>
      <c r="AS25" s="444" t="s">
        <v>176</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255961</v>
      </c>
      <c r="BO25" s="464"/>
      <c r="BP25" s="464"/>
      <c r="BQ25" s="464"/>
      <c r="BR25" s="464"/>
      <c r="BS25" s="464"/>
      <c r="BT25" s="464"/>
      <c r="BU25" s="465"/>
      <c r="BV25" s="463">
        <v>34431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178</v>
      </c>
      <c r="F26" s="442"/>
      <c r="G26" s="442"/>
      <c r="H26" s="442"/>
      <c r="I26" s="442"/>
      <c r="J26" s="442"/>
      <c r="K26" s="443"/>
      <c r="L26" s="444">
        <v>1</v>
      </c>
      <c r="M26" s="445"/>
      <c r="N26" s="445"/>
      <c r="O26" s="445"/>
      <c r="P26" s="446"/>
      <c r="Q26" s="444">
        <v>6120</v>
      </c>
      <c r="R26" s="445"/>
      <c r="S26" s="445"/>
      <c r="T26" s="445"/>
      <c r="U26" s="445"/>
      <c r="V26" s="446"/>
      <c r="W26" s="510"/>
      <c r="X26" s="501"/>
      <c r="Y26" s="502"/>
      <c r="Z26" s="441" t="s">
        <v>179</v>
      </c>
      <c r="AA26" s="523"/>
      <c r="AB26" s="523"/>
      <c r="AC26" s="523"/>
      <c r="AD26" s="523"/>
      <c r="AE26" s="523"/>
      <c r="AF26" s="523"/>
      <c r="AG26" s="524"/>
      <c r="AH26" s="444" t="s">
        <v>176</v>
      </c>
      <c r="AI26" s="445"/>
      <c r="AJ26" s="445"/>
      <c r="AK26" s="445"/>
      <c r="AL26" s="446"/>
      <c r="AM26" s="444" t="s">
        <v>175</v>
      </c>
      <c r="AN26" s="445"/>
      <c r="AO26" s="445"/>
      <c r="AP26" s="445"/>
      <c r="AQ26" s="445"/>
      <c r="AR26" s="446"/>
      <c r="AS26" s="444" t="s">
        <v>176</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181</v>
      </c>
      <c r="F27" s="442"/>
      <c r="G27" s="442"/>
      <c r="H27" s="442"/>
      <c r="I27" s="442"/>
      <c r="J27" s="442"/>
      <c r="K27" s="443"/>
      <c r="L27" s="444">
        <v>1</v>
      </c>
      <c r="M27" s="445"/>
      <c r="N27" s="445"/>
      <c r="O27" s="445"/>
      <c r="P27" s="446"/>
      <c r="Q27" s="444">
        <v>2840</v>
      </c>
      <c r="R27" s="445"/>
      <c r="S27" s="445"/>
      <c r="T27" s="445"/>
      <c r="U27" s="445"/>
      <c r="V27" s="446"/>
      <c r="W27" s="510"/>
      <c r="X27" s="501"/>
      <c r="Y27" s="502"/>
      <c r="Z27" s="441" t="s">
        <v>182</v>
      </c>
      <c r="AA27" s="442"/>
      <c r="AB27" s="442"/>
      <c r="AC27" s="442"/>
      <c r="AD27" s="442"/>
      <c r="AE27" s="442"/>
      <c r="AF27" s="442"/>
      <c r="AG27" s="443"/>
      <c r="AH27" s="444" t="s">
        <v>176</v>
      </c>
      <c r="AI27" s="445"/>
      <c r="AJ27" s="445"/>
      <c r="AK27" s="445"/>
      <c r="AL27" s="446"/>
      <c r="AM27" s="444" t="s">
        <v>175</v>
      </c>
      <c r="AN27" s="445"/>
      <c r="AO27" s="445"/>
      <c r="AP27" s="445"/>
      <c r="AQ27" s="445"/>
      <c r="AR27" s="446"/>
      <c r="AS27" s="444" t="s">
        <v>176</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2330</v>
      </c>
      <c r="R28" s="445"/>
      <c r="S28" s="445"/>
      <c r="T28" s="445"/>
      <c r="U28" s="445"/>
      <c r="V28" s="446"/>
      <c r="W28" s="510"/>
      <c r="X28" s="501"/>
      <c r="Y28" s="502"/>
      <c r="Z28" s="441" t="s">
        <v>185</v>
      </c>
      <c r="AA28" s="442"/>
      <c r="AB28" s="442"/>
      <c r="AC28" s="442"/>
      <c r="AD28" s="442"/>
      <c r="AE28" s="442"/>
      <c r="AF28" s="442"/>
      <c r="AG28" s="443"/>
      <c r="AH28" s="444" t="s">
        <v>176</v>
      </c>
      <c r="AI28" s="445"/>
      <c r="AJ28" s="445"/>
      <c r="AK28" s="445"/>
      <c r="AL28" s="446"/>
      <c r="AM28" s="444" t="s">
        <v>176</v>
      </c>
      <c r="AN28" s="445"/>
      <c r="AO28" s="445"/>
      <c r="AP28" s="445"/>
      <c r="AQ28" s="445"/>
      <c r="AR28" s="446"/>
      <c r="AS28" s="444" t="s">
        <v>176</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1254990</v>
      </c>
      <c r="BO28" s="464"/>
      <c r="BP28" s="464"/>
      <c r="BQ28" s="464"/>
      <c r="BR28" s="464"/>
      <c r="BS28" s="464"/>
      <c r="BT28" s="464"/>
      <c r="BU28" s="465"/>
      <c r="BV28" s="463">
        <v>1310606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10</v>
      </c>
      <c r="M29" s="445"/>
      <c r="N29" s="445"/>
      <c r="O29" s="445"/>
      <c r="P29" s="446"/>
      <c r="Q29" s="444">
        <v>1850</v>
      </c>
      <c r="R29" s="445"/>
      <c r="S29" s="445"/>
      <c r="T29" s="445"/>
      <c r="U29" s="445"/>
      <c r="V29" s="446"/>
      <c r="W29" s="511"/>
      <c r="X29" s="512"/>
      <c r="Y29" s="513"/>
      <c r="Z29" s="441" t="s">
        <v>188</v>
      </c>
      <c r="AA29" s="442"/>
      <c r="AB29" s="442"/>
      <c r="AC29" s="442"/>
      <c r="AD29" s="442"/>
      <c r="AE29" s="442"/>
      <c r="AF29" s="442"/>
      <c r="AG29" s="443"/>
      <c r="AH29" s="444">
        <v>130</v>
      </c>
      <c r="AI29" s="445"/>
      <c r="AJ29" s="445"/>
      <c r="AK29" s="445"/>
      <c r="AL29" s="446"/>
      <c r="AM29" s="444">
        <v>413790</v>
      </c>
      <c r="AN29" s="445"/>
      <c r="AO29" s="445"/>
      <c r="AP29" s="445"/>
      <c r="AQ29" s="445"/>
      <c r="AR29" s="446"/>
      <c r="AS29" s="444">
        <v>3183</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102970</v>
      </c>
      <c r="BO29" s="469"/>
      <c r="BP29" s="469"/>
      <c r="BQ29" s="469"/>
      <c r="BR29" s="469"/>
      <c r="BS29" s="469"/>
      <c r="BT29" s="469"/>
      <c r="BU29" s="470"/>
      <c r="BV29" s="468">
        <v>102951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1733414</v>
      </c>
      <c r="BO30" s="472"/>
      <c r="BP30" s="472"/>
      <c r="BQ30" s="472"/>
      <c r="BR30" s="472"/>
      <c r="BS30" s="472"/>
      <c r="BT30" s="472"/>
      <c r="BU30" s="473"/>
      <c r="BV30" s="471">
        <v>1760079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198</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197</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西胆振行政事務組合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IF('各会計、関係団体の財政状況及び健全化判断比率'!B33="","",'各会計、関係団体の財政状況及び健全化判断比率'!B33)</f>
        <v>簡易水道事業特別会計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西いぶり広域連合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t="str">
        <f t="shared" si="2"/>
        <v/>
      </c>
      <c r="BX36" s="427"/>
      <c r="BY36" s="426" t="str">
        <f>IF('各会計、関係団体の財政状況及び健全化判断比率'!B70="","",'各会計、関係団体の財政状況及び健全化判断比率'!B70)</f>
        <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6oMlfb/pxzFHbzRFevGMgayB7ehw/4F3AqH67PXmiU3woGWuxAPNz9ncEf3jeRcSiteVxPjVAtf4TKEyO9w==" saltValue="XzFVoBEEWMEDT6SwLN4Mf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O32" sqref="O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50" t="s">
        <v>577</v>
      </c>
      <c r="D34" s="1250"/>
      <c r="E34" s="1251"/>
      <c r="F34" s="32">
        <v>6.01</v>
      </c>
      <c r="G34" s="33">
        <v>6.48</v>
      </c>
      <c r="H34" s="33">
        <v>7.48</v>
      </c>
      <c r="I34" s="33">
        <v>8.1300000000000008</v>
      </c>
      <c r="J34" s="34">
        <v>8.41</v>
      </c>
      <c r="K34" s="22"/>
      <c r="L34" s="22"/>
      <c r="M34" s="22"/>
      <c r="N34" s="22"/>
      <c r="O34" s="22"/>
      <c r="P34" s="22"/>
    </row>
    <row r="35" spans="1:16" ht="39" customHeight="1">
      <c r="A35" s="22"/>
      <c r="B35" s="35"/>
      <c r="C35" s="1244" t="s">
        <v>578</v>
      </c>
      <c r="D35" s="1245"/>
      <c r="E35" s="1246"/>
      <c r="F35" s="36">
        <v>5.19</v>
      </c>
      <c r="G35" s="37">
        <v>3.91</v>
      </c>
      <c r="H35" s="37">
        <v>1.85</v>
      </c>
      <c r="I35" s="37">
        <v>2.5499999999999998</v>
      </c>
      <c r="J35" s="38">
        <v>1.97</v>
      </c>
      <c r="K35" s="22"/>
      <c r="L35" s="22"/>
      <c r="M35" s="22"/>
      <c r="N35" s="22"/>
      <c r="O35" s="22"/>
      <c r="P35" s="22"/>
    </row>
    <row r="36" spans="1:16" ht="39" customHeight="1">
      <c r="A36" s="22"/>
      <c r="B36" s="35"/>
      <c r="C36" s="1244" t="s">
        <v>579</v>
      </c>
      <c r="D36" s="1245"/>
      <c r="E36" s="1246"/>
      <c r="F36" s="36">
        <v>0.53</v>
      </c>
      <c r="G36" s="37">
        <v>0.33</v>
      </c>
      <c r="H36" s="37">
        <v>0.47</v>
      </c>
      <c r="I36" s="37">
        <v>0.09</v>
      </c>
      <c r="J36" s="38">
        <v>0.74</v>
      </c>
      <c r="K36" s="22"/>
      <c r="L36" s="22"/>
      <c r="M36" s="22"/>
      <c r="N36" s="22"/>
      <c r="O36" s="22"/>
      <c r="P36" s="22"/>
    </row>
    <row r="37" spans="1:16" ht="39" customHeight="1">
      <c r="A37" s="22"/>
      <c r="B37" s="35"/>
      <c r="C37" s="1244" t="s">
        <v>580</v>
      </c>
      <c r="D37" s="1245"/>
      <c r="E37" s="1246"/>
      <c r="F37" s="36">
        <v>0.13</v>
      </c>
      <c r="G37" s="37">
        <v>0.15</v>
      </c>
      <c r="H37" s="37">
        <v>0.14000000000000001</v>
      </c>
      <c r="I37" s="37">
        <v>0.14000000000000001</v>
      </c>
      <c r="J37" s="38">
        <v>0.15</v>
      </c>
      <c r="K37" s="22"/>
      <c r="L37" s="22"/>
      <c r="M37" s="22"/>
      <c r="N37" s="22"/>
      <c r="O37" s="22"/>
      <c r="P37" s="22"/>
    </row>
    <row r="38" spans="1:16" ht="39" customHeight="1">
      <c r="A38" s="22"/>
      <c r="B38" s="35"/>
      <c r="C38" s="1244" t="s">
        <v>581</v>
      </c>
      <c r="D38" s="1245"/>
      <c r="E38" s="1246"/>
      <c r="F38" s="36">
        <v>0.16</v>
      </c>
      <c r="G38" s="37">
        <v>0.09</v>
      </c>
      <c r="H38" s="37">
        <v>0.09</v>
      </c>
      <c r="I38" s="37">
        <v>0.36</v>
      </c>
      <c r="J38" s="38">
        <v>0.12</v>
      </c>
      <c r="K38" s="22"/>
      <c r="L38" s="22"/>
      <c r="M38" s="22"/>
      <c r="N38" s="22"/>
      <c r="O38" s="22"/>
      <c r="P38" s="22"/>
    </row>
    <row r="39" spans="1:16" ht="39" customHeight="1">
      <c r="A39" s="22"/>
      <c r="B39" s="35"/>
      <c r="C39" s="1244" t="s">
        <v>582</v>
      </c>
      <c r="D39" s="1245"/>
      <c r="E39" s="1246"/>
      <c r="F39" s="36">
        <v>0</v>
      </c>
      <c r="G39" s="37">
        <v>0.04</v>
      </c>
      <c r="H39" s="37">
        <v>0.08</v>
      </c>
      <c r="I39" s="37">
        <v>0.05</v>
      </c>
      <c r="J39" s="38">
        <v>0.06</v>
      </c>
      <c r="K39" s="22"/>
      <c r="L39" s="22"/>
      <c r="M39" s="22"/>
      <c r="N39" s="22"/>
      <c r="O39" s="22"/>
      <c r="P39" s="22"/>
    </row>
    <row r="40" spans="1:16" ht="39" customHeight="1">
      <c r="A40" s="22"/>
      <c r="B40" s="35"/>
      <c r="C40" s="1244" t="s">
        <v>583</v>
      </c>
      <c r="D40" s="1245"/>
      <c r="E40" s="1246"/>
      <c r="F40" s="36">
        <v>0.24</v>
      </c>
      <c r="G40" s="37">
        <v>0.65</v>
      </c>
      <c r="H40" s="37">
        <v>0.26</v>
      </c>
      <c r="I40" s="37">
        <v>0.56000000000000005</v>
      </c>
      <c r="J40" s="38">
        <v>0.02</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584</v>
      </c>
      <c r="D42" s="1245"/>
      <c r="E42" s="1246"/>
      <c r="F42" s="36" t="s">
        <v>527</v>
      </c>
      <c r="G42" s="37" t="s">
        <v>527</v>
      </c>
      <c r="H42" s="37" t="s">
        <v>527</v>
      </c>
      <c r="I42" s="37" t="s">
        <v>527</v>
      </c>
      <c r="J42" s="38" t="s">
        <v>527</v>
      </c>
      <c r="K42" s="22"/>
      <c r="L42" s="22"/>
      <c r="M42" s="22"/>
      <c r="N42" s="22"/>
      <c r="O42" s="22"/>
      <c r="P42" s="22"/>
    </row>
    <row r="43" spans="1:16" ht="39" customHeight="1" thickBot="1">
      <c r="A43" s="22"/>
      <c r="B43" s="40"/>
      <c r="C43" s="1247" t="s">
        <v>585</v>
      </c>
      <c r="D43" s="1248"/>
      <c r="E43" s="1249"/>
      <c r="F43" s="41" t="s">
        <v>527</v>
      </c>
      <c r="G43" s="42" t="s">
        <v>527</v>
      </c>
      <c r="H43" s="42" t="s">
        <v>527</v>
      </c>
      <c r="I43" s="42" t="s">
        <v>527</v>
      </c>
      <c r="J43" s="43" t="s">
        <v>527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Su0aHThtNuV7oTn3eGOVpbLgcoTBsynn4uUQ4/WkIWPZlbEP4pZiE9I8p43UXZE6kth1lCtvCVGDGdKF2beAw==" saltValue="HbG4APj5tpD1+id0TH2c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Q43" sqref="Q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70" t="s">
        <v>11</v>
      </c>
      <c r="C45" s="1271"/>
      <c r="D45" s="58"/>
      <c r="E45" s="1276" t="s">
        <v>12</v>
      </c>
      <c r="F45" s="1276"/>
      <c r="G45" s="1276"/>
      <c r="H45" s="1276"/>
      <c r="I45" s="1276"/>
      <c r="J45" s="1277"/>
      <c r="K45" s="59">
        <v>1098</v>
      </c>
      <c r="L45" s="60">
        <v>980</v>
      </c>
      <c r="M45" s="60">
        <v>871</v>
      </c>
      <c r="N45" s="60">
        <v>867</v>
      </c>
      <c r="O45" s="61">
        <v>860</v>
      </c>
      <c r="P45" s="48"/>
      <c r="Q45" s="48"/>
      <c r="R45" s="48"/>
      <c r="S45" s="48"/>
      <c r="T45" s="48"/>
      <c r="U45" s="48"/>
    </row>
    <row r="46" spans="1:21" ht="30.75" customHeight="1">
      <c r="A46" s="48"/>
      <c r="B46" s="1272"/>
      <c r="C46" s="1273"/>
      <c r="D46" s="62"/>
      <c r="E46" s="1254" t="s">
        <v>13</v>
      </c>
      <c r="F46" s="1254"/>
      <c r="G46" s="1254"/>
      <c r="H46" s="1254"/>
      <c r="I46" s="1254"/>
      <c r="J46" s="1255"/>
      <c r="K46" s="63" t="s">
        <v>527</v>
      </c>
      <c r="L46" s="64" t="s">
        <v>527</v>
      </c>
      <c r="M46" s="64" t="s">
        <v>527</v>
      </c>
      <c r="N46" s="64" t="s">
        <v>527</v>
      </c>
      <c r="O46" s="65" t="s">
        <v>527</v>
      </c>
      <c r="P46" s="48"/>
      <c r="Q46" s="48"/>
      <c r="R46" s="48"/>
      <c r="S46" s="48"/>
      <c r="T46" s="48"/>
      <c r="U46" s="48"/>
    </row>
    <row r="47" spans="1:21" ht="30.75" customHeight="1">
      <c r="A47" s="48"/>
      <c r="B47" s="1272"/>
      <c r="C47" s="1273"/>
      <c r="D47" s="62"/>
      <c r="E47" s="1254" t="s">
        <v>14</v>
      </c>
      <c r="F47" s="1254"/>
      <c r="G47" s="1254"/>
      <c r="H47" s="1254"/>
      <c r="I47" s="1254"/>
      <c r="J47" s="1255"/>
      <c r="K47" s="63" t="s">
        <v>527</v>
      </c>
      <c r="L47" s="64" t="s">
        <v>527</v>
      </c>
      <c r="M47" s="64" t="s">
        <v>527</v>
      </c>
      <c r="N47" s="64" t="s">
        <v>527</v>
      </c>
      <c r="O47" s="65" t="s">
        <v>527</v>
      </c>
      <c r="P47" s="48"/>
      <c r="Q47" s="48"/>
      <c r="R47" s="48"/>
      <c r="S47" s="48"/>
      <c r="T47" s="48"/>
      <c r="U47" s="48"/>
    </row>
    <row r="48" spans="1:21" ht="30.75" customHeight="1">
      <c r="A48" s="48"/>
      <c r="B48" s="1272"/>
      <c r="C48" s="1273"/>
      <c r="D48" s="62"/>
      <c r="E48" s="1254" t="s">
        <v>15</v>
      </c>
      <c r="F48" s="1254"/>
      <c r="G48" s="1254"/>
      <c r="H48" s="1254"/>
      <c r="I48" s="1254"/>
      <c r="J48" s="1255"/>
      <c r="K48" s="63">
        <v>299</v>
      </c>
      <c r="L48" s="64">
        <v>306</v>
      </c>
      <c r="M48" s="64">
        <v>324</v>
      </c>
      <c r="N48" s="64">
        <v>309</v>
      </c>
      <c r="O48" s="65">
        <v>288</v>
      </c>
      <c r="P48" s="48"/>
      <c r="Q48" s="48"/>
      <c r="R48" s="48"/>
      <c r="S48" s="48"/>
      <c r="T48" s="48"/>
      <c r="U48" s="48"/>
    </row>
    <row r="49" spans="1:21" ht="30.75" customHeight="1">
      <c r="A49" s="48"/>
      <c r="B49" s="1272"/>
      <c r="C49" s="1273"/>
      <c r="D49" s="62"/>
      <c r="E49" s="1254" t="s">
        <v>16</v>
      </c>
      <c r="F49" s="1254"/>
      <c r="G49" s="1254"/>
      <c r="H49" s="1254"/>
      <c r="I49" s="1254"/>
      <c r="J49" s="1255"/>
      <c r="K49" s="63">
        <v>99</v>
      </c>
      <c r="L49" s="64">
        <v>41</v>
      </c>
      <c r="M49" s="64">
        <v>17</v>
      </c>
      <c r="N49" s="64">
        <v>13</v>
      </c>
      <c r="O49" s="65">
        <v>13</v>
      </c>
      <c r="P49" s="48"/>
      <c r="Q49" s="48"/>
      <c r="R49" s="48"/>
      <c r="S49" s="48"/>
      <c r="T49" s="48"/>
      <c r="U49" s="48"/>
    </row>
    <row r="50" spans="1:21" ht="30.75" customHeight="1">
      <c r="A50" s="48"/>
      <c r="B50" s="1272"/>
      <c r="C50" s="1273"/>
      <c r="D50" s="62"/>
      <c r="E50" s="1254" t="s">
        <v>17</v>
      </c>
      <c r="F50" s="1254"/>
      <c r="G50" s="1254"/>
      <c r="H50" s="1254"/>
      <c r="I50" s="1254"/>
      <c r="J50" s="1255"/>
      <c r="K50" s="63">
        <v>1</v>
      </c>
      <c r="L50" s="64">
        <v>7</v>
      </c>
      <c r="M50" s="64">
        <v>1</v>
      </c>
      <c r="N50" s="64">
        <v>1</v>
      </c>
      <c r="O50" s="65">
        <v>1</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956</v>
      </c>
      <c r="L52" s="64">
        <v>1039</v>
      </c>
      <c r="M52" s="64">
        <v>816</v>
      </c>
      <c r="N52" s="64">
        <v>785</v>
      </c>
      <c r="O52" s="65">
        <v>790</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541</v>
      </c>
      <c r="L53" s="69">
        <v>295</v>
      </c>
      <c r="M53" s="69">
        <v>397</v>
      </c>
      <c r="N53" s="69">
        <v>405</v>
      </c>
      <c r="O53" s="70">
        <v>372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Y2JoGkHkL1XhMG7pA57zhEqNnLLLCAe0pHaJQMzRlAoLm36SuRfH/9um3GigZKDqotTU1MWng8V13aHpF03oQ==" saltValue="Djgp/ls6BOWkbMou4E3m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569</v>
      </c>
      <c r="J40" s="100" t="s">
        <v>570</v>
      </c>
      <c r="K40" s="100" t="s">
        <v>571</v>
      </c>
      <c r="L40" s="100" t="s">
        <v>572</v>
      </c>
      <c r="M40" s="101" t="s">
        <v>573</v>
      </c>
    </row>
    <row r="41" spans="2:13" ht="27.75" customHeight="1">
      <c r="B41" s="1290" t="s">
        <v>30</v>
      </c>
      <c r="C41" s="1291"/>
      <c r="D41" s="102"/>
      <c r="E41" s="1292" t="s">
        <v>31</v>
      </c>
      <c r="F41" s="1292"/>
      <c r="G41" s="1292"/>
      <c r="H41" s="1293"/>
      <c r="I41" s="103">
        <v>9170</v>
      </c>
      <c r="J41" s="104">
        <v>8863</v>
      </c>
      <c r="K41" s="104">
        <v>8754</v>
      </c>
      <c r="L41" s="104">
        <v>8764</v>
      </c>
      <c r="M41" s="105">
        <v>8752</v>
      </c>
    </row>
    <row r="42" spans="2:13" ht="27.75" customHeight="1">
      <c r="B42" s="1280"/>
      <c r="C42" s="1281"/>
      <c r="D42" s="106"/>
      <c r="E42" s="1284" t="s">
        <v>32</v>
      </c>
      <c r="F42" s="1284"/>
      <c r="G42" s="1284"/>
      <c r="H42" s="1285"/>
      <c r="I42" s="107" t="s">
        <v>527</v>
      </c>
      <c r="J42" s="108" t="s">
        <v>527</v>
      </c>
      <c r="K42" s="108" t="s">
        <v>527</v>
      </c>
      <c r="L42" s="108" t="s">
        <v>527</v>
      </c>
      <c r="M42" s="109" t="s">
        <v>527</v>
      </c>
    </row>
    <row r="43" spans="2:13" ht="27.75" customHeight="1">
      <c r="B43" s="1280"/>
      <c r="C43" s="1281"/>
      <c r="D43" s="106"/>
      <c r="E43" s="1284" t="s">
        <v>33</v>
      </c>
      <c r="F43" s="1284"/>
      <c r="G43" s="1284"/>
      <c r="H43" s="1285"/>
      <c r="I43" s="107">
        <v>2687</v>
      </c>
      <c r="J43" s="108">
        <v>2710</v>
      </c>
      <c r="K43" s="108">
        <v>2551</v>
      </c>
      <c r="L43" s="108">
        <v>2280</v>
      </c>
      <c r="M43" s="109">
        <v>1973</v>
      </c>
    </row>
    <row r="44" spans="2:13" ht="27.75" customHeight="1">
      <c r="B44" s="1280"/>
      <c r="C44" s="1281"/>
      <c r="D44" s="106"/>
      <c r="E44" s="1284" t="s">
        <v>34</v>
      </c>
      <c r="F44" s="1284"/>
      <c r="G44" s="1284"/>
      <c r="H44" s="1285"/>
      <c r="I44" s="107">
        <v>117</v>
      </c>
      <c r="J44" s="108">
        <v>72</v>
      </c>
      <c r="K44" s="108">
        <v>50</v>
      </c>
      <c r="L44" s="108">
        <v>31</v>
      </c>
      <c r="M44" s="109">
        <v>12</v>
      </c>
    </row>
    <row r="45" spans="2:13" ht="27.75" customHeight="1">
      <c r="B45" s="1280"/>
      <c r="C45" s="1281"/>
      <c r="D45" s="106"/>
      <c r="E45" s="1284" t="s">
        <v>35</v>
      </c>
      <c r="F45" s="1284"/>
      <c r="G45" s="1284"/>
      <c r="H45" s="1285"/>
      <c r="I45" s="107">
        <v>893</v>
      </c>
      <c r="J45" s="108">
        <v>874</v>
      </c>
      <c r="K45" s="108">
        <v>838</v>
      </c>
      <c r="L45" s="108">
        <v>790</v>
      </c>
      <c r="M45" s="109">
        <v>772</v>
      </c>
    </row>
    <row r="46" spans="2:13" ht="27.75" customHeight="1">
      <c r="B46" s="1280"/>
      <c r="C46" s="1281"/>
      <c r="D46" s="110"/>
      <c r="E46" s="1284" t="s">
        <v>36</v>
      </c>
      <c r="F46" s="1284"/>
      <c r="G46" s="1284"/>
      <c r="H46" s="1285"/>
      <c r="I46" s="107" t="s">
        <v>527</v>
      </c>
      <c r="J46" s="108" t="s">
        <v>527</v>
      </c>
      <c r="K46" s="108" t="s">
        <v>527</v>
      </c>
      <c r="L46" s="108" t="s">
        <v>527</v>
      </c>
      <c r="M46" s="109" t="s">
        <v>527</v>
      </c>
    </row>
    <row r="47" spans="2:13" ht="27.75" customHeight="1">
      <c r="B47" s="1280"/>
      <c r="C47" s="1281"/>
      <c r="D47" s="111"/>
      <c r="E47" s="1294" t="s">
        <v>37</v>
      </c>
      <c r="F47" s="1295"/>
      <c r="G47" s="1295"/>
      <c r="H47" s="1296"/>
      <c r="I47" s="107" t="s">
        <v>527</v>
      </c>
      <c r="J47" s="108" t="s">
        <v>527</v>
      </c>
      <c r="K47" s="108" t="s">
        <v>527</v>
      </c>
      <c r="L47" s="108" t="s">
        <v>527</v>
      </c>
      <c r="M47" s="109" t="s">
        <v>527</v>
      </c>
    </row>
    <row r="48" spans="2:13" ht="27.75" customHeight="1">
      <c r="B48" s="1280"/>
      <c r="C48" s="1281"/>
      <c r="D48" s="106"/>
      <c r="E48" s="1284" t="s">
        <v>38</v>
      </c>
      <c r="F48" s="1284"/>
      <c r="G48" s="1284"/>
      <c r="H48" s="1285"/>
      <c r="I48" s="107" t="s">
        <v>527</v>
      </c>
      <c r="J48" s="108" t="s">
        <v>527</v>
      </c>
      <c r="K48" s="108" t="s">
        <v>527</v>
      </c>
      <c r="L48" s="108" t="s">
        <v>527</v>
      </c>
      <c r="M48" s="109" t="s">
        <v>527</v>
      </c>
    </row>
    <row r="49" spans="2:13" ht="27.75" customHeight="1">
      <c r="B49" s="1282"/>
      <c r="C49" s="1283"/>
      <c r="D49" s="106"/>
      <c r="E49" s="1284" t="s">
        <v>39</v>
      </c>
      <c r="F49" s="1284"/>
      <c r="G49" s="1284"/>
      <c r="H49" s="1285"/>
      <c r="I49" s="107" t="s">
        <v>527</v>
      </c>
      <c r="J49" s="108" t="s">
        <v>527</v>
      </c>
      <c r="K49" s="108" t="s">
        <v>527</v>
      </c>
      <c r="L49" s="108" t="s">
        <v>527</v>
      </c>
      <c r="M49" s="109" t="s">
        <v>527</v>
      </c>
    </row>
    <row r="50" spans="2:13" ht="27.75" customHeight="1">
      <c r="B50" s="1278" t="s">
        <v>40</v>
      </c>
      <c r="C50" s="1279"/>
      <c r="D50" s="112"/>
      <c r="E50" s="1284" t="s">
        <v>41</v>
      </c>
      <c r="F50" s="1284"/>
      <c r="G50" s="1284"/>
      <c r="H50" s="1285"/>
      <c r="I50" s="107">
        <v>2168</v>
      </c>
      <c r="J50" s="108">
        <v>2355</v>
      </c>
      <c r="K50" s="108">
        <v>2292</v>
      </c>
      <c r="L50" s="108">
        <v>2228</v>
      </c>
      <c r="M50" s="109">
        <v>2159</v>
      </c>
    </row>
    <row r="51" spans="2:13" ht="27.75" customHeight="1">
      <c r="B51" s="1280"/>
      <c r="C51" s="1281"/>
      <c r="D51" s="106"/>
      <c r="E51" s="1284" t="s">
        <v>42</v>
      </c>
      <c r="F51" s="1284"/>
      <c r="G51" s="1284"/>
      <c r="H51" s="1285"/>
      <c r="I51" s="107">
        <v>1200</v>
      </c>
      <c r="J51" s="108">
        <v>1115</v>
      </c>
      <c r="K51" s="108">
        <v>974</v>
      </c>
      <c r="L51" s="108">
        <v>905</v>
      </c>
      <c r="M51" s="109">
        <v>830</v>
      </c>
    </row>
    <row r="52" spans="2:13" ht="27.75" customHeight="1">
      <c r="B52" s="1282"/>
      <c r="C52" s="1283"/>
      <c r="D52" s="106"/>
      <c r="E52" s="1284" t="s">
        <v>43</v>
      </c>
      <c r="F52" s="1284"/>
      <c r="G52" s="1284"/>
      <c r="H52" s="1285"/>
      <c r="I52" s="107">
        <v>7186</v>
      </c>
      <c r="J52" s="108">
        <v>6863</v>
      </c>
      <c r="K52" s="108">
        <v>6845</v>
      </c>
      <c r="L52" s="108">
        <v>6970</v>
      </c>
      <c r="M52" s="109">
        <v>7005</v>
      </c>
    </row>
    <row r="53" spans="2:13" ht="27.75" customHeight="1" thickBot="1">
      <c r="B53" s="1286" t="s">
        <v>44</v>
      </c>
      <c r="C53" s="1287"/>
      <c r="D53" s="113"/>
      <c r="E53" s="1288" t="s">
        <v>45</v>
      </c>
      <c r="F53" s="1288"/>
      <c r="G53" s="1288"/>
      <c r="H53" s="1289"/>
      <c r="I53" s="114">
        <v>2314</v>
      </c>
      <c r="J53" s="115">
        <v>2187</v>
      </c>
      <c r="K53" s="115">
        <v>2082</v>
      </c>
      <c r="L53" s="115">
        <v>1761</v>
      </c>
      <c r="M53" s="116">
        <v>1516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jda8VdbpIbmHh5yoMeA0K3Cf4eakgAI0puWwB6CqaKf6c6wTNdaoHecEjxe130eG5/fCkO91IhaueZdzqhM9g==" saltValue="i4oXuPhCwUAOMjZx52og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I3" sqref="I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571</v>
      </c>
      <c r="G54" s="125" t="s">
        <v>572</v>
      </c>
      <c r="H54" s="126" t="s">
        <v>573</v>
      </c>
    </row>
    <row r="55" spans="2:8" ht="52.5" customHeight="1">
      <c r="B55" s="127"/>
      <c r="C55" s="1305" t="s">
        <v>48</v>
      </c>
      <c r="D55" s="1305"/>
      <c r="E55" s="1306"/>
      <c r="F55" s="128">
        <v>1360</v>
      </c>
      <c r="G55" s="128">
        <v>1311</v>
      </c>
      <c r="H55" s="129">
        <v>1255</v>
      </c>
    </row>
    <row r="56" spans="2:8" ht="52.5" customHeight="1">
      <c r="B56" s="130"/>
      <c r="C56" s="1307" t="s">
        <v>49</v>
      </c>
      <c r="D56" s="1307"/>
      <c r="E56" s="1308"/>
      <c r="F56" s="131">
        <v>103</v>
      </c>
      <c r="G56" s="131">
        <v>103</v>
      </c>
      <c r="H56" s="132">
        <v>103</v>
      </c>
    </row>
    <row r="57" spans="2:8" ht="53.25" customHeight="1">
      <c r="B57" s="130"/>
      <c r="C57" s="1309" t="s">
        <v>50</v>
      </c>
      <c r="D57" s="1309"/>
      <c r="E57" s="1310"/>
      <c r="F57" s="133">
        <v>1765</v>
      </c>
      <c r="G57" s="133">
        <v>1760</v>
      </c>
      <c r="H57" s="134">
        <v>1733</v>
      </c>
    </row>
    <row r="58" spans="2:8" ht="45.75" customHeight="1">
      <c r="B58" s="135"/>
      <c r="C58" s="1297" t="s">
        <v>596</v>
      </c>
      <c r="D58" s="1298"/>
      <c r="E58" s="1299"/>
      <c r="F58" s="136">
        <v>1024</v>
      </c>
      <c r="G58" s="136">
        <v>1024</v>
      </c>
      <c r="H58" s="137">
        <v>1005</v>
      </c>
    </row>
    <row r="59" spans="2:8" ht="45.75" customHeight="1">
      <c r="B59" s="135"/>
      <c r="C59" s="1297" t="s">
        <v>597</v>
      </c>
      <c r="D59" s="1298"/>
      <c r="E59" s="1299"/>
      <c r="F59" s="136">
        <v>465</v>
      </c>
      <c r="G59" s="136">
        <v>465</v>
      </c>
      <c r="H59" s="137">
        <v>428</v>
      </c>
    </row>
    <row r="60" spans="2:8" ht="45.75" customHeight="1">
      <c r="B60" s="135"/>
      <c r="C60" s="1297" t="s">
        <v>598</v>
      </c>
      <c r="D60" s="1298"/>
      <c r="E60" s="1299"/>
      <c r="F60" s="136">
        <v>61</v>
      </c>
      <c r="G60" s="136">
        <v>62</v>
      </c>
      <c r="H60" s="137">
        <v>88</v>
      </c>
    </row>
    <row r="61" spans="2:8" ht="45.75" customHeight="1">
      <c r="B61" s="135"/>
      <c r="C61" s="1297" t="s">
        <v>599</v>
      </c>
      <c r="D61" s="1298"/>
      <c r="E61" s="1299"/>
      <c r="F61" s="136">
        <v>71</v>
      </c>
      <c r="G61" s="136">
        <v>65</v>
      </c>
      <c r="H61" s="137">
        <v>70</v>
      </c>
    </row>
    <row r="62" spans="2:8" ht="45.75" customHeight="1" thickBot="1">
      <c r="B62" s="138"/>
      <c r="C62" s="1300" t="s">
        <v>600</v>
      </c>
      <c r="D62" s="1301"/>
      <c r="E62" s="1302"/>
      <c r="F62" s="139">
        <v>70</v>
      </c>
      <c r="G62" s="139">
        <v>70</v>
      </c>
      <c r="H62" s="140">
        <v>70</v>
      </c>
    </row>
    <row r="63" spans="2:8" ht="52.5" customHeight="1" thickBot="1">
      <c r="B63" s="141"/>
      <c r="C63" s="1303" t="s">
        <v>51</v>
      </c>
      <c r="D63" s="1303"/>
      <c r="E63" s="1304"/>
      <c r="F63" s="142">
        <v>3228</v>
      </c>
      <c r="G63" s="142">
        <v>3174</v>
      </c>
      <c r="H63" s="143">
        <v>3091</v>
      </c>
    </row>
    <row r="64" spans="2:8" ht="15" customHeight="1"/>
  </sheetData>
  <sheetProtection algorithmName="SHA-512" hashValue="3fLdPOayXtVDECFzi8gboEAAvdlBXCFJU8aaeMPCshUi9DTcTHOofLRiKhl5qHVW95VvQHibuD/OICBhGHyurw==" saltValue="gtCz4gyddgZx8IuutWzB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70" sqref="AN7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605</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606</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569</v>
      </c>
      <c r="BQ50" s="1316"/>
      <c r="BR50" s="1316"/>
      <c r="BS50" s="1316"/>
      <c r="BT50" s="1316"/>
      <c r="BU50" s="1316"/>
      <c r="BV50" s="1316"/>
      <c r="BW50" s="1316"/>
      <c r="BX50" s="1316" t="s">
        <v>570</v>
      </c>
      <c r="BY50" s="1316"/>
      <c r="BZ50" s="1316"/>
      <c r="CA50" s="1316"/>
      <c r="CB50" s="1316"/>
      <c r="CC50" s="1316"/>
      <c r="CD50" s="1316"/>
      <c r="CE50" s="1316"/>
      <c r="CF50" s="1316" t="s">
        <v>571</v>
      </c>
      <c r="CG50" s="1316"/>
      <c r="CH50" s="1316"/>
      <c r="CI50" s="1316"/>
      <c r="CJ50" s="1316"/>
      <c r="CK50" s="1316"/>
      <c r="CL50" s="1316"/>
      <c r="CM50" s="1316"/>
      <c r="CN50" s="1316" t="s">
        <v>572</v>
      </c>
      <c r="CO50" s="1316"/>
      <c r="CP50" s="1316"/>
      <c r="CQ50" s="1316"/>
      <c r="CR50" s="1316"/>
      <c r="CS50" s="1316"/>
      <c r="CT50" s="1316"/>
      <c r="CU50" s="1316"/>
      <c r="CV50" s="1316" t="s">
        <v>573</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607</v>
      </c>
      <c r="AO51" s="1314"/>
      <c r="AP51" s="1314"/>
      <c r="AQ51" s="1314"/>
      <c r="AR51" s="1314"/>
      <c r="AS51" s="1314"/>
      <c r="AT51" s="1314"/>
      <c r="AU51" s="1314"/>
      <c r="AV51" s="1314"/>
      <c r="AW51" s="1314"/>
      <c r="AX51" s="1314"/>
      <c r="AY51" s="1314"/>
      <c r="AZ51" s="1314"/>
      <c r="BA51" s="1314"/>
      <c r="BB51" s="1314" t="s">
        <v>608</v>
      </c>
      <c r="BC51" s="1314"/>
      <c r="BD51" s="1314"/>
      <c r="BE51" s="1314"/>
      <c r="BF51" s="1314"/>
      <c r="BG51" s="1314"/>
      <c r="BH51" s="1314"/>
      <c r="BI51" s="1314"/>
      <c r="BJ51" s="1314"/>
      <c r="BK51" s="1314"/>
      <c r="BL51" s="1314"/>
      <c r="BM51" s="1314"/>
      <c r="BN51" s="1314"/>
      <c r="BO51" s="1314"/>
      <c r="BP51" s="1311">
        <v>62.6</v>
      </c>
      <c r="BQ51" s="1311"/>
      <c r="BR51" s="1311"/>
      <c r="BS51" s="1311"/>
      <c r="BT51" s="1311"/>
      <c r="BU51" s="1311"/>
      <c r="BV51" s="1311"/>
      <c r="BW51" s="1311"/>
      <c r="BX51" s="1311">
        <v>60.2</v>
      </c>
      <c r="BY51" s="1311"/>
      <c r="BZ51" s="1311"/>
      <c r="CA51" s="1311"/>
      <c r="CB51" s="1311"/>
      <c r="CC51" s="1311"/>
      <c r="CD51" s="1311"/>
      <c r="CE51" s="1311"/>
      <c r="CF51" s="1311">
        <v>58.5</v>
      </c>
      <c r="CG51" s="1311"/>
      <c r="CH51" s="1311"/>
      <c r="CI51" s="1311"/>
      <c r="CJ51" s="1311"/>
      <c r="CK51" s="1311"/>
      <c r="CL51" s="1311"/>
      <c r="CM51" s="1311"/>
      <c r="CN51" s="1311">
        <v>49.7</v>
      </c>
      <c r="CO51" s="1311"/>
      <c r="CP51" s="1311"/>
      <c r="CQ51" s="1311"/>
      <c r="CR51" s="1311"/>
      <c r="CS51" s="1311"/>
      <c r="CT51" s="1311"/>
      <c r="CU51" s="1311"/>
      <c r="CV51" s="1311">
        <v>42.1</v>
      </c>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609</v>
      </c>
      <c r="BC53" s="1314"/>
      <c r="BD53" s="1314"/>
      <c r="BE53" s="1314"/>
      <c r="BF53" s="1314"/>
      <c r="BG53" s="1314"/>
      <c r="BH53" s="1314"/>
      <c r="BI53" s="1314"/>
      <c r="BJ53" s="1314"/>
      <c r="BK53" s="1314"/>
      <c r="BL53" s="1314"/>
      <c r="BM53" s="1314"/>
      <c r="BN53" s="1314"/>
      <c r="BO53" s="1314"/>
      <c r="BP53" s="1311">
        <v>61.6</v>
      </c>
      <c r="BQ53" s="1311"/>
      <c r="BR53" s="1311"/>
      <c r="BS53" s="1311"/>
      <c r="BT53" s="1311"/>
      <c r="BU53" s="1311"/>
      <c r="BV53" s="1311"/>
      <c r="BW53" s="1311"/>
      <c r="BX53" s="1311">
        <v>59.4</v>
      </c>
      <c r="BY53" s="1311"/>
      <c r="BZ53" s="1311"/>
      <c r="CA53" s="1311"/>
      <c r="CB53" s="1311"/>
      <c r="CC53" s="1311"/>
      <c r="CD53" s="1311"/>
      <c r="CE53" s="1311"/>
      <c r="CF53" s="1311">
        <v>64.3</v>
      </c>
      <c r="CG53" s="1311"/>
      <c r="CH53" s="1311"/>
      <c r="CI53" s="1311"/>
      <c r="CJ53" s="1311"/>
      <c r="CK53" s="1311"/>
      <c r="CL53" s="1311"/>
      <c r="CM53" s="1311"/>
      <c r="CN53" s="1311">
        <v>66.7</v>
      </c>
      <c r="CO53" s="1311"/>
      <c r="CP53" s="1311"/>
      <c r="CQ53" s="1311"/>
      <c r="CR53" s="1311"/>
      <c r="CS53" s="1311"/>
      <c r="CT53" s="1311"/>
      <c r="CU53" s="1311"/>
      <c r="CV53" s="1311">
        <v>68.3</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610</v>
      </c>
      <c r="AO55" s="1316"/>
      <c r="AP55" s="1316"/>
      <c r="AQ55" s="1316"/>
      <c r="AR55" s="1316"/>
      <c r="AS55" s="1316"/>
      <c r="AT55" s="1316"/>
      <c r="AU55" s="1316"/>
      <c r="AV55" s="1316"/>
      <c r="AW55" s="1316"/>
      <c r="AX55" s="1316"/>
      <c r="AY55" s="1316"/>
      <c r="AZ55" s="1316"/>
      <c r="BA55" s="1316"/>
      <c r="BB55" s="1314" t="s">
        <v>608</v>
      </c>
      <c r="BC55" s="1314"/>
      <c r="BD55" s="1314"/>
      <c r="BE55" s="1314"/>
      <c r="BF55" s="1314"/>
      <c r="BG55" s="1314"/>
      <c r="BH55" s="1314"/>
      <c r="BI55" s="1314"/>
      <c r="BJ55" s="1314"/>
      <c r="BK55" s="1314"/>
      <c r="BL55" s="1314"/>
      <c r="BM55" s="1314"/>
      <c r="BN55" s="1314"/>
      <c r="BO55" s="1314"/>
      <c r="BP55" s="1311">
        <v>25.4</v>
      </c>
      <c r="BQ55" s="1311"/>
      <c r="BR55" s="1311"/>
      <c r="BS55" s="1311"/>
      <c r="BT55" s="1311"/>
      <c r="BU55" s="1311"/>
      <c r="BV55" s="1311"/>
      <c r="BW55" s="1311"/>
      <c r="BX55" s="1311">
        <v>23.4</v>
      </c>
      <c r="BY55" s="1311"/>
      <c r="BZ55" s="1311"/>
      <c r="CA55" s="1311"/>
      <c r="CB55" s="1311"/>
      <c r="CC55" s="1311"/>
      <c r="CD55" s="1311"/>
      <c r="CE55" s="1311"/>
      <c r="CF55" s="1311">
        <v>7.7</v>
      </c>
      <c r="CG55" s="1311"/>
      <c r="CH55" s="1311"/>
      <c r="CI55" s="1311"/>
      <c r="CJ55" s="1311"/>
      <c r="CK55" s="1311"/>
      <c r="CL55" s="1311"/>
      <c r="CM55" s="1311"/>
      <c r="CN55" s="1311">
        <v>3.2</v>
      </c>
      <c r="CO55" s="1311"/>
      <c r="CP55" s="1311"/>
      <c r="CQ55" s="1311"/>
      <c r="CR55" s="1311"/>
      <c r="CS55" s="1311"/>
      <c r="CT55" s="1311"/>
      <c r="CU55" s="1311"/>
      <c r="CV55" s="1311">
        <v>3.4</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609</v>
      </c>
      <c r="BC57" s="1314"/>
      <c r="BD57" s="1314"/>
      <c r="BE57" s="1314"/>
      <c r="BF57" s="1314"/>
      <c r="BG57" s="1314"/>
      <c r="BH57" s="1314"/>
      <c r="BI57" s="1314"/>
      <c r="BJ57" s="1314"/>
      <c r="BK57" s="1314"/>
      <c r="BL57" s="1314"/>
      <c r="BM57" s="1314"/>
      <c r="BN57" s="1314"/>
      <c r="BO57" s="1314"/>
      <c r="BP57" s="1311">
        <v>58.8</v>
      </c>
      <c r="BQ57" s="1311"/>
      <c r="BR57" s="1311"/>
      <c r="BS57" s="1311"/>
      <c r="BT57" s="1311"/>
      <c r="BU57" s="1311"/>
      <c r="BV57" s="1311"/>
      <c r="BW57" s="1311"/>
      <c r="BX57" s="1311">
        <v>59.2</v>
      </c>
      <c r="BY57" s="1311"/>
      <c r="BZ57" s="1311"/>
      <c r="CA57" s="1311"/>
      <c r="CB57" s="1311"/>
      <c r="CC57" s="1311"/>
      <c r="CD57" s="1311"/>
      <c r="CE57" s="1311"/>
      <c r="CF57" s="1311">
        <v>63.4</v>
      </c>
      <c r="CG57" s="1311"/>
      <c r="CH57" s="1311"/>
      <c r="CI57" s="1311"/>
      <c r="CJ57" s="1311"/>
      <c r="CK57" s="1311"/>
      <c r="CL57" s="1311"/>
      <c r="CM57" s="1311"/>
      <c r="CN57" s="1311">
        <v>63.3</v>
      </c>
      <c r="CO57" s="1311"/>
      <c r="CP57" s="1311"/>
      <c r="CQ57" s="1311"/>
      <c r="CR57" s="1311"/>
      <c r="CS57" s="1311"/>
      <c r="CT57" s="1311"/>
      <c r="CU57" s="1311"/>
      <c r="CV57" s="1311">
        <v>62.8</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611</v>
      </c>
    </row>
    <row r="64" spans="1:109">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c r="B65" s="397"/>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606</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569</v>
      </c>
      <c r="BQ72" s="1316"/>
      <c r="BR72" s="1316"/>
      <c r="BS72" s="1316"/>
      <c r="BT72" s="1316"/>
      <c r="BU72" s="1316"/>
      <c r="BV72" s="1316"/>
      <c r="BW72" s="1316"/>
      <c r="BX72" s="1316" t="s">
        <v>570</v>
      </c>
      <c r="BY72" s="1316"/>
      <c r="BZ72" s="1316"/>
      <c r="CA72" s="1316"/>
      <c r="CB72" s="1316"/>
      <c r="CC72" s="1316"/>
      <c r="CD72" s="1316"/>
      <c r="CE72" s="1316"/>
      <c r="CF72" s="1316" t="s">
        <v>571</v>
      </c>
      <c r="CG72" s="1316"/>
      <c r="CH72" s="1316"/>
      <c r="CI72" s="1316"/>
      <c r="CJ72" s="1316"/>
      <c r="CK72" s="1316"/>
      <c r="CL72" s="1316"/>
      <c r="CM72" s="1316"/>
      <c r="CN72" s="1316" t="s">
        <v>572</v>
      </c>
      <c r="CO72" s="1316"/>
      <c r="CP72" s="1316"/>
      <c r="CQ72" s="1316"/>
      <c r="CR72" s="1316"/>
      <c r="CS72" s="1316"/>
      <c r="CT72" s="1316"/>
      <c r="CU72" s="1316"/>
      <c r="CV72" s="1316" t="s">
        <v>573</v>
      </c>
      <c r="CW72" s="1316"/>
      <c r="CX72" s="1316"/>
      <c r="CY72" s="1316"/>
      <c r="CZ72" s="1316"/>
      <c r="DA72" s="1316"/>
      <c r="DB72" s="1316"/>
      <c r="DC72" s="1316"/>
    </row>
    <row r="73" spans="2:107">
      <c r="B73" s="397"/>
      <c r="G73" s="1319"/>
      <c r="H73" s="1319"/>
      <c r="I73" s="1319"/>
      <c r="J73" s="1319"/>
      <c r="K73" s="1315"/>
      <c r="L73" s="1315"/>
      <c r="M73" s="1315"/>
      <c r="N73" s="1315"/>
      <c r="AM73" s="406"/>
      <c r="AN73" s="1314" t="s">
        <v>607</v>
      </c>
      <c r="AO73" s="1314"/>
      <c r="AP73" s="1314"/>
      <c r="AQ73" s="1314"/>
      <c r="AR73" s="1314"/>
      <c r="AS73" s="1314"/>
      <c r="AT73" s="1314"/>
      <c r="AU73" s="1314"/>
      <c r="AV73" s="1314"/>
      <c r="AW73" s="1314"/>
      <c r="AX73" s="1314"/>
      <c r="AY73" s="1314"/>
      <c r="AZ73" s="1314"/>
      <c r="BA73" s="1314"/>
      <c r="BB73" s="1314" t="s">
        <v>608</v>
      </c>
      <c r="BC73" s="1314"/>
      <c r="BD73" s="1314"/>
      <c r="BE73" s="1314"/>
      <c r="BF73" s="1314"/>
      <c r="BG73" s="1314"/>
      <c r="BH73" s="1314"/>
      <c r="BI73" s="1314"/>
      <c r="BJ73" s="1314"/>
      <c r="BK73" s="1314"/>
      <c r="BL73" s="1314"/>
      <c r="BM73" s="1314"/>
      <c r="BN73" s="1314"/>
      <c r="BO73" s="1314"/>
      <c r="BP73" s="1311">
        <v>62.6</v>
      </c>
      <c r="BQ73" s="1311"/>
      <c r="BR73" s="1311"/>
      <c r="BS73" s="1311"/>
      <c r="BT73" s="1311"/>
      <c r="BU73" s="1311"/>
      <c r="BV73" s="1311"/>
      <c r="BW73" s="1311"/>
      <c r="BX73" s="1311">
        <v>60.2</v>
      </c>
      <c r="BY73" s="1311"/>
      <c r="BZ73" s="1311"/>
      <c r="CA73" s="1311"/>
      <c r="CB73" s="1311"/>
      <c r="CC73" s="1311"/>
      <c r="CD73" s="1311"/>
      <c r="CE73" s="1311"/>
      <c r="CF73" s="1311">
        <v>58.5</v>
      </c>
      <c r="CG73" s="1311"/>
      <c r="CH73" s="1311"/>
      <c r="CI73" s="1311"/>
      <c r="CJ73" s="1311"/>
      <c r="CK73" s="1311"/>
      <c r="CL73" s="1311"/>
      <c r="CM73" s="1311"/>
      <c r="CN73" s="1311">
        <v>49.7</v>
      </c>
      <c r="CO73" s="1311"/>
      <c r="CP73" s="1311"/>
      <c r="CQ73" s="1311"/>
      <c r="CR73" s="1311"/>
      <c r="CS73" s="1311"/>
      <c r="CT73" s="1311"/>
      <c r="CU73" s="1311"/>
      <c r="CV73" s="1311">
        <v>42.1</v>
      </c>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612</v>
      </c>
      <c r="BC75" s="1314"/>
      <c r="BD75" s="1314"/>
      <c r="BE75" s="1314"/>
      <c r="BF75" s="1314"/>
      <c r="BG75" s="1314"/>
      <c r="BH75" s="1314"/>
      <c r="BI75" s="1314"/>
      <c r="BJ75" s="1314"/>
      <c r="BK75" s="1314"/>
      <c r="BL75" s="1314"/>
      <c r="BM75" s="1314"/>
      <c r="BN75" s="1314"/>
      <c r="BO75" s="1314"/>
      <c r="BP75" s="1311">
        <v>14.5</v>
      </c>
      <c r="BQ75" s="1311"/>
      <c r="BR75" s="1311"/>
      <c r="BS75" s="1311"/>
      <c r="BT75" s="1311"/>
      <c r="BU75" s="1311"/>
      <c r="BV75" s="1311"/>
      <c r="BW75" s="1311"/>
      <c r="BX75" s="1311">
        <v>12.3</v>
      </c>
      <c r="BY75" s="1311"/>
      <c r="BZ75" s="1311"/>
      <c r="CA75" s="1311"/>
      <c r="CB75" s="1311"/>
      <c r="CC75" s="1311"/>
      <c r="CD75" s="1311"/>
      <c r="CE75" s="1311"/>
      <c r="CF75" s="1311">
        <v>11.3</v>
      </c>
      <c r="CG75" s="1311"/>
      <c r="CH75" s="1311"/>
      <c r="CI75" s="1311"/>
      <c r="CJ75" s="1311"/>
      <c r="CK75" s="1311"/>
      <c r="CL75" s="1311"/>
      <c r="CM75" s="1311"/>
      <c r="CN75" s="1311">
        <v>10.199999999999999</v>
      </c>
      <c r="CO75" s="1311"/>
      <c r="CP75" s="1311"/>
      <c r="CQ75" s="1311"/>
      <c r="CR75" s="1311"/>
      <c r="CS75" s="1311"/>
      <c r="CT75" s="1311"/>
      <c r="CU75" s="1311"/>
      <c r="CV75" s="1311">
        <v>10.9</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610</v>
      </c>
      <c r="AO77" s="1316"/>
      <c r="AP77" s="1316"/>
      <c r="AQ77" s="1316"/>
      <c r="AR77" s="1316"/>
      <c r="AS77" s="1316"/>
      <c r="AT77" s="1316"/>
      <c r="AU77" s="1316"/>
      <c r="AV77" s="1316"/>
      <c r="AW77" s="1316"/>
      <c r="AX77" s="1316"/>
      <c r="AY77" s="1316"/>
      <c r="AZ77" s="1316"/>
      <c r="BA77" s="1316"/>
      <c r="BB77" s="1314" t="s">
        <v>608</v>
      </c>
      <c r="BC77" s="1314"/>
      <c r="BD77" s="1314"/>
      <c r="BE77" s="1314"/>
      <c r="BF77" s="1314"/>
      <c r="BG77" s="1314"/>
      <c r="BH77" s="1314"/>
      <c r="BI77" s="1314"/>
      <c r="BJ77" s="1314"/>
      <c r="BK77" s="1314"/>
      <c r="BL77" s="1314"/>
      <c r="BM77" s="1314"/>
      <c r="BN77" s="1314"/>
      <c r="BO77" s="1314"/>
      <c r="BP77" s="1311">
        <v>25.4</v>
      </c>
      <c r="BQ77" s="1311"/>
      <c r="BR77" s="1311"/>
      <c r="BS77" s="1311"/>
      <c r="BT77" s="1311"/>
      <c r="BU77" s="1311"/>
      <c r="BV77" s="1311"/>
      <c r="BW77" s="1311"/>
      <c r="BX77" s="1311">
        <v>23.4</v>
      </c>
      <c r="BY77" s="1311"/>
      <c r="BZ77" s="1311"/>
      <c r="CA77" s="1311"/>
      <c r="CB77" s="1311"/>
      <c r="CC77" s="1311"/>
      <c r="CD77" s="1311"/>
      <c r="CE77" s="1311"/>
      <c r="CF77" s="1311">
        <v>7.7</v>
      </c>
      <c r="CG77" s="1311"/>
      <c r="CH77" s="1311"/>
      <c r="CI77" s="1311"/>
      <c r="CJ77" s="1311"/>
      <c r="CK77" s="1311"/>
      <c r="CL77" s="1311"/>
      <c r="CM77" s="1311"/>
      <c r="CN77" s="1311">
        <v>3.2</v>
      </c>
      <c r="CO77" s="1311"/>
      <c r="CP77" s="1311"/>
      <c r="CQ77" s="1311"/>
      <c r="CR77" s="1311"/>
      <c r="CS77" s="1311"/>
      <c r="CT77" s="1311"/>
      <c r="CU77" s="1311"/>
      <c r="CV77" s="1311">
        <v>3.4</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612</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8.8000000000000007</v>
      </c>
      <c r="CO79" s="1311"/>
      <c r="CP79" s="1311"/>
      <c r="CQ79" s="1311"/>
      <c r="CR79" s="1311"/>
      <c r="CS79" s="1311"/>
      <c r="CT79" s="1311"/>
      <c r="CU79" s="1311"/>
      <c r="CV79" s="1311">
        <v>8.8000000000000007</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vsmWxeJBPdrPQHEjnTrOrM6it7TWvRttrHXbaRbHCgX2Aoovc+KwiURRsymg+56woMXb0B25pqGU6nDTC4XQ7w==" saltValue="kp/93E3SqU9u+LVn7552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F23" sqref="AF23"/>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613</v>
      </c>
    </row>
  </sheetData>
  <sheetProtection algorithmName="SHA-512" hashValue="6008jxR6sMhSx9enKm8F+adRtKS0DRhf4Aakd+VrxUwfTKyrTBq+3vc29RXWQPL4qlbQ9/UB3F9DrAH7VXJn8Q==" saltValue="C7qyL5y+jW9bMlTbQEuT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F68" sqref="AF68"/>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614</v>
      </c>
    </row>
  </sheetData>
  <sheetProtection algorithmName="SHA-512" hashValue="cZjP9PfO8KncA1f0o+Lt9bQfmQVdpnAAgivWWurnkhW5Dhs9I9Xtd2wR12dWnHH0+hTI823qwDv4Gg5i0wc5Jw==" saltValue="88xQON71KbeqgHHkBrXy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566</v>
      </c>
      <c r="G2" s="157"/>
      <c r="H2" s="158"/>
    </row>
    <row r="3" spans="1:8">
      <c r="A3" s="154" t="s">
        <v>559</v>
      </c>
      <c r="B3" s="159"/>
      <c r="C3" s="160"/>
      <c r="D3" s="161">
        <v>120697</v>
      </c>
      <c r="E3" s="162"/>
      <c r="F3" s="163">
        <v>119882</v>
      </c>
      <c r="G3" s="164"/>
      <c r="H3" s="165"/>
    </row>
    <row r="4" spans="1:8">
      <c r="A4" s="166"/>
      <c r="B4" s="167"/>
      <c r="C4" s="168"/>
      <c r="D4" s="169">
        <v>89125</v>
      </c>
      <c r="E4" s="170"/>
      <c r="F4" s="171">
        <v>66481</v>
      </c>
      <c r="G4" s="172"/>
      <c r="H4" s="173"/>
    </row>
    <row r="5" spans="1:8">
      <c r="A5" s="154" t="s">
        <v>561</v>
      </c>
      <c r="B5" s="159"/>
      <c r="C5" s="160"/>
      <c r="D5" s="161">
        <v>80831</v>
      </c>
      <c r="E5" s="162"/>
      <c r="F5" s="163">
        <v>116162</v>
      </c>
      <c r="G5" s="164"/>
      <c r="H5" s="165"/>
    </row>
    <row r="6" spans="1:8">
      <c r="A6" s="166"/>
      <c r="B6" s="167"/>
      <c r="C6" s="168"/>
      <c r="D6" s="169">
        <v>54349</v>
      </c>
      <c r="E6" s="170"/>
      <c r="F6" s="171">
        <v>61562</v>
      </c>
      <c r="G6" s="172"/>
      <c r="H6" s="173"/>
    </row>
    <row r="7" spans="1:8">
      <c r="A7" s="154" t="s">
        <v>562</v>
      </c>
      <c r="B7" s="159"/>
      <c r="C7" s="160"/>
      <c r="D7" s="161">
        <v>73426</v>
      </c>
      <c r="E7" s="162"/>
      <c r="F7" s="163">
        <v>121449</v>
      </c>
      <c r="G7" s="164"/>
      <c r="H7" s="165"/>
    </row>
    <row r="8" spans="1:8">
      <c r="A8" s="166"/>
      <c r="B8" s="167"/>
      <c r="C8" s="168"/>
      <c r="D8" s="169">
        <v>59955</v>
      </c>
      <c r="E8" s="170"/>
      <c r="F8" s="171">
        <v>62922</v>
      </c>
      <c r="G8" s="172"/>
      <c r="H8" s="173"/>
    </row>
    <row r="9" spans="1:8">
      <c r="A9" s="154" t="s">
        <v>563</v>
      </c>
      <c r="B9" s="159"/>
      <c r="C9" s="160"/>
      <c r="D9" s="161">
        <v>92022</v>
      </c>
      <c r="E9" s="162"/>
      <c r="F9" s="163">
        <v>145139</v>
      </c>
      <c r="G9" s="164"/>
      <c r="H9" s="165"/>
    </row>
    <row r="10" spans="1:8">
      <c r="A10" s="166"/>
      <c r="B10" s="167"/>
      <c r="C10" s="168"/>
      <c r="D10" s="169">
        <v>84455</v>
      </c>
      <c r="E10" s="170"/>
      <c r="F10" s="171">
        <v>83762</v>
      </c>
      <c r="G10" s="172"/>
      <c r="H10" s="173"/>
    </row>
    <row r="11" spans="1:8">
      <c r="A11" s="154" t="s">
        <v>564</v>
      </c>
      <c r="B11" s="159"/>
      <c r="C11" s="160"/>
      <c r="D11" s="161">
        <v>147574</v>
      </c>
      <c r="E11" s="162"/>
      <c r="F11" s="163">
        <v>125391</v>
      </c>
      <c r="G11" s="164"/>
      <c r="H11" s="165"/>
    </row>
    <row r="12" spans="1:8">
      <c r="A12" s="166"/>
      <c r="B12" s="167"/>
      <c r="C12" s="174"/>
      <c r="D12" s="169">
        <v>52008</v>
      </c>
      <c r="E12" s="170"/>
      <c r="F12" s="171">
        <v>68516</v>
      </c>
      <c r="G12" s="172"/>
      <c r="H12" s="173"/>
    </row>
    <row r="13" spans="1:8">
      <c r="A13" s="154"/>
      <c r="B13" s="159"/>
      <c r="C13" s="175"/>
      <c r="D13" s="176">
        <v>102910</v>
      </c>
      <c r="E13" s="177"/>
      <c r="F13" s="178">
        <v>125605</v>
      </c>
      <c r="G13" s="179"/>
      <c r="H13" s="165"/>
    </row>
    <row r="14" spans="1:8">
      <c r="A14" s="166"/>
      <c r="B14" s="167"/>
      <c r="C14" s="168"/>
      <c r="D14" s="169">
        <v>67978</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5.2</v>
      </c>
      <c r="C19" s="180">
        <f>ROUND(VALUE(SUBSTITUTE(実質収支比率等に係る経年分析!G$48,"▲","-")),2)</f>
        <v>3.92</v>
      </c>
      <c r="D19" s="180">
        <f>ROUND(VALUE(SUBSTITUTE(実質収支比率等に係る経年分析!H$48,"▲","-")),2)</f>
        <v>1.86</v>
      </c>
      <c r="E19" s="180">
        <f>ROUND(VALUE(SUBSTITUTE(実質収支比率等に係る経年分析!I$48,"▲","-")),2)</f>
        <v>2.5499999999999998</v>
      </c>
      <c r="F19" s="180">
        <f>ROUND(VALUE(SUBSTITUTE(実質収支比率等に係る経年分析!J$48,"▲","-")),2)</f>
        <v>1.98</v>
      </c>
    </row>
    <row r="20" spans="1:11">
      <c r="A20" s="180" t="s">
        <v>55</v>
      </c>
      <c r="B20" s="180">
        <f>ROUND(VALUE(SUBSTITUTE(実質収支比率等に係る経年分析!F$47,"▲","-")),2)</f>
        <v>29.85</v>
      </c>
      <c r="C20" s="180">
        <f>ROUND(VALUE(SUBSTITUTE(実質収支比率等に係る経年分析!G$47,"▲","-")),2)</f>
        <v>32.24</v>
      </c>
      <c r="D20" s="180">
        <f>ROUND(VALUE(SUBSTITUTE(実質収支比率等に係る経年分析!H$47,"▲","-")),2)</f>
        <v>32.159999999999997</v>
      </c>
      <c r="E20" s="180">
        <f>ROUND(VALUE(SUBSTITUTE(実質収支比率等に係る経年分析!I$47,"▲","-")),2)</f>
        <v>31.22</v>
      </c>
      <c r="F20" s="180">
        <f>ROUND(VALUE(SUBSTITUTE(実質収支比率等に係る経年分析!J$47,"▲","-")),2)</f>
        <v>29.51</v>
      </c>
    </row>
    <row r="21" spans="1:11">
      <c r="A21" s="180" t="s">
        <v>56</v>
      </c>
      <c r="B21" s="180">
        <f>IF(ISNUMBER(VALUE(SUBSTITUTE(実質収支比率等に係る経年分析!F$49,"▲","-"))),ROUND(VALUE(SUBSTITUTE(実質収支比率等に係る経年分析!F$49,"▲","-")),2),NA())</f>
        <v>2.2999999999999998</v>
      </c>
      <c r="C21" s="180">
        <f>IF(ISNUMBER(VALUE(SUBSTITUTE(実質収支比率等に係る経年分析!G$49,"▲","-"))),ROUND(VALUE(SUBSTITUTE(実質収支比率等に係る経年分析!G$49,"▲","-")),2),NA())</f>
        <v>1.54</v>
      </c>
      <c r="D21" s="180">
        <f>IF(ISNUMBER(VALUE(SUBSTITUTE(実質収支比率等に係る経年分析!H$49,"▲","-"))),ROUND(VALUE(SUBSTITUTE(実質収支比率等に係る経年分析!H$49,"▲","-")),2),NA())</f>
        <v>-4.67</v>
      </c>
      <c r="E21" s="180">
        <f>IF(ISNUMBER(VALUE(SUBSTITUTE(実質収支比率等に係る経年分析!I$49,"▲","-"))),ROUND(VALUE(SUBSTITUTE(実質収支比率等に係る経年分析!I$49,"▲","-")),2),NA())</f>
        <v>-0.5</v>
      </c>
      <c r="F21" s="180">
        <f>IF(ISNUMBER(VALUE(SUBSTITUTE(実質収支比率等に係る経年分析!J$49,"▲","-"))),ROUND(VALUE(SUBSTITUTE(実質収支比率等に係る経年分析!J$49,"▲","-")),2),NA())</f>
        <v>-1.85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0.56000000000000005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0.14000000000000001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0.14000000000000001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2.5499999999999998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8.1300000000000008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956</v>
      </c>
      <c r="E42" s="182"/>
      <c r="F42" s="182"/>
      <c r="G42" s="182">
        <f>'実質公債費比率（分子）の構造'!L$52</f>
        <v>1039</v>
      </c>
      <c r="H42" s="182"/>
      <c r="I42" s="182"/>
      <c r="J42" s="182">
        <f>'実質公債費比率（分子）の構造'!M$52</f>
        <v>816</v>
      </c>
      <c r="K42" s="182"/>
      <c r="L42" s="182"/>
      <c r="M42" s="182">
        <f>'実質公債費比率（分子）の構造'!N$52</f>
        <v>785</v>
      </c>
      <c r="N42" s="182"/>
      <c r="O42" s="182"/>
      <c r="P42" s="182">
        <f>'実質公債費比率（分子）の構造'!O$52</f>
        <v>790</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v>
      </c>
      <c r="C44" s="182"/>
      <c r="D44" s="182"/>
      <c r="E44" s="182">
        <f>'実質公債費比率（分子）の構造'!L$50</f>
        <v>7</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66</v>
      </c>
      <c r="B45" s="182">
        <f>'実質公債費比率（分子）の構造'!K$49</f>
        <v>99</v>
      </c>
      <c r="C45" s="182"/>
      <c r="D45" s="182"/>
      <c r="E45" s="182">
        <f>'実質公債費比率（分子）の構造'!L$49</f>
        <v>41</v>
      </c>
      <c r="F45" s="182"/>
      <c r="G45" s="182"/>
      <c r="H45" s="182">
        <f>'実質公債費比率（分子）の構造'!M$49</f>
        <v>17</v>
      </c>
      <c r="I45" s="182"/>
      <c r="J45" s="182"/>
      <c r="K45" s="182">
        <f>'実質公債費比率（分子）の構造'!N$49</f>
        <v>13</v>
      </c>
      <c r="L45" s="182"/>
      <c r="M45" s="182"/>
      <c r="N45" s="182">
        <f>'実質公債費比率（分子）の構造'!O$49</f>
        <v>13</v>
      </c>
      <c r="O45" s="182"/>
      <c r="P45" s="182"/>
    </row>
    <row r="46" spans="1:16">
      <c r="A46" s="182" t="s">
        <v>67</v>
      </c>
      <c r="B46" s="182">
        <f>'実質公債費比率（分子）の構造'!K$48</f>
        <v>299</v>
      </c>
      <c r="C46" s="182"/>
      <c r="D46" s="182"/>
      <c r="E46" s="182">
        <f>'実質公債費比率（分子）の構造'!L$48</f>
        <v>306</v>
      </c>
      <c r="F46" s="182"/>
      <c r="G46" s="182"/>
      <c r="H46" s="182">
        <f>'実質公債費比率（分子）の構造'!M$48</f>
        <v>324</v>
      </c>
      <c r="I46" s="182"/>
      <c r="J46" s="182"/>
      <c r="K46" s="182">
        <f>'実質公債費比率（分子）の構造'!N$48</f>
        <v>309</v>
      </c>
      <c r="L46" s="182"/>
      <c r="M46" s="182"/>
      <c r="N46" s="182">
        <f>'実質公債費比率（分子）の構造'!O$48</f>
        <v>288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1098</v>
      </c>
      <c r="C49" s="182"/>
      <c r="D49" s="182"/>
      <c r="E49" s="182">
        <f>'実質公債費比率（分子）の構造'!L$45</f>
        <v>980</v>
      </c>
      <c r="F49" s="182"/>
      <c r="G49" s="182"/>
      <c r="H49" s="182">
        <f>'実質公債費比率（分子）の構造'!M$45</f>
        <v>871</v>
      </c>
      <c r="I49" s="182"/>
      <c r="J49" s="182"/>
      <c r="K49" s="182">
        <f>'実質公債費比率（分子）の構造'!N$45</f>
        <v>867</v>
      </c>
      <c r="L49" s="182"/>
      <c r="M49" s="182"/>
      <c r="N49" s="182">
        <f>'実質公債費比率（分子）の構造'!O$45</f>
        <v>860</v>
      </c>
      <c r="O49" s="182"/>
      <c r="P49" s="182"/>
    </row>
    <row r="50" spans="1:16">
      <c r="A50" s="182" t="s">
        <v>71</v>
      </c>
      <c r="B50" s="182" t="e">
        <f>NA()</f>
        <v>#N/A</v>
      </c>
      <c r="C50" s="182">
        <f>IF(ISNUMBER('実質公債費比率（分子）の構造'!K$53),'実質公債費比率（分子）の構造'!K$53,NA())</f>
        <v>541</v>
      </c>
      <c r="D50" s="182" t="e">
        <f>NA()</f>
        <v>#N/A</v>
      </c>
      <c r="E50" s="182" t="e">
        <f>NA()</f>
        <v>#N/A</v>
      </c>
      <c r="F50" s="182">
        <f>IF(ISNUMBER('実質公債費比率（分子）の構造'!L$53),'実質公債費比率（分子）の構造'!L$53,NA())</f>
        <v>295</v>
      </c>
      <c r="G50" s="182" t="e">
        <f>NA()</f>
        <v>#N/A</v>
      </c>
      <c r="H50" s="182" t="e">
        <f>NA()</f>
        <v>#N/A</v>
      </c>
      <c r="I50" s="182">
        <f>IF(ISNUMBER('実質公債費比率（分子）の構造'!M$53),'実質公債費比率（分子）の構造'!M$53,NA())</f>
        <v>397</v>
      </c>
      <c r="J50" s="182" t="e">
        <f>NA()</f>
        <v>#N/A</v>
      </c>
      <c r="K50" s="182" t="e">
        <f>NA()</f>
        <v>#N/A</v>
      </c>
      <c r="L50" s="182">
        <f>IF(ISNUMBER('実質公債費比率（分子）の構造'!N$53),'実質公債費比率（分子）の構造'!N$53,NA())</f>
        <v>405</v>
      </c>
      <c r="M50" s="182" t="e">
        <f>NA()</f>
        <v>#N/A</v>
      </c>
      <c r="N50" s="182" t="e">
        <f>NA()</f>
        <v>#N/A</v>
      </c>
      <c r="O50" s="182">
        <f>IF(ISNUMBER('実質公債費比率（分子）の構造'!O$53),'実質公債費比率（分子）の構造'!O$53,NA())</f>
        <v>372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7186</v>
      </c>
      <c r="E56" s="181"/>
      <c r="F56" s="181"/>
      <c r="G56" s="181">
        <f>'将来負担比率（分子）の構造'!J$52</f>
        <v>6863</v>
      </c>
      <c r="H56" s="181"/>
      <c r="I56" s="181"/>
      <c r="J56" s="181">
        <f>'将来負担比率（分子）の構造'!K$52</f>
        <v>6845</v>
      </c>
      <c r="K56" s="181"/>
      <c r="L56" s="181"/>
      <c r="M56" s="181">
        <f>'将来負担比率（分子）の構造'!L$52</f>
        <v>6970</v>
      </c>
      <c r="N56" s="181"/>
      <c r="O56" s="181"/>
      <c r="P56" s="181">
        <f>'将来負担比率（分子）の構造'!M$52</f>
        <v>7005</v>
      </c>
    </row>
    <row r="57" spans="1:16">
      <c r="A57" s="181" t="s">
        <v>42</v>
      </c>
      <c r="B57" s="181"/>
      <c r="C57" s="181"/>
      <c r="D57" s="181">
        <f>'将来負担比率（分子）の構造'!I$51</f>
        <v>1200</v>
      </c>
      <c r="E57" s="181"/>
      <c r="F57" s="181"/>
      <c r="G57" s="181">
        <f>'将来負担比率（分子）の構造'!J$51</f>
        <v>1115</v>
      </c>
      <c r="H57" s="181"/>
      <c r="I57" s="181"/>
      <c r="J57" s="181">
        <f>'将来負担比率（分子）の構造'!K$51</f>
        <v>974</v>
      </c>
      <c r="K57" s="181"/>
      <c r="L57" s="181"/>
      <c r="M57" s="181">
        <f>'将来負担比率（分子）の構造'!L$51</f>
        <v>905</v>
      </c>
      <c r="N57" s="181"/>
      <c r="O57" s="181"/>
      <c r="P57" s="181">
        <f>'将来負担比率（分子）の構造'!M$51</f>
        <v>830</v>
      </c>
    </row>
    <row r="58" spans="1:16">
      <c r="A58" s="181" t="s">
        <v>41</v>
      </c>
      <c r="B58" s="181"/>
      <c r="C58" s="181"/>
      <c r="D58" s="181">
        <f>'将来負担比率（分子）の構造'!I$50</f>
        <v>2168</v>
      </c>
      <c r="E58" s="181"/>
      <c r="F58" s="181"/>
      <c r="G58" s="181">
        <f>'将来負担比率（分子）の構造'!J$50</f>
        <v>2355</v>
      </c>
      <c r="H58" s="181"/>
      <c r="I58" s="181"/>
      <c r="J58" s="181">
        <f>'将来負担比率（分子）の構造'!K$50</f>
        <v>2292</v>
      </c>
      <c r="K58" s="181"/>
      <c r="L58" s="181"/>
      <c r="M58" s="181">
        <f>'将来負担比率（分子）の構造'!L$50</f>
        <v>2228</v>
      </c>
      <c r="N58" s="181"/>
      <c r="O58" s="181"/>
      <c r="P58" s="181">
        <f>'将来負担比率（分子）の構造'!M$50</f>
        <v>2159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893</v>
      </c>
      <c r="C62" s="181"/>
      <c r="D62" s="181"/>
      <c r="E62" s="181">
        <f>'将来負担比率（分子）の構造'!J$45</f>
        <v>874</v>
      </c>
      <c r="F62" s="181"/>
      <c r="G62" s="181"/>
      <c r="H62" s="181">
        <f>'将来負担比率（分子）の構造'!K$45</f>
        <v>838</v>
      </c>
      <c r="I62" s="181"/>
      <c r="J62" s="181"/>
      <c r="K62" s="181">
        <f>'将来負担比率（分子）の構造'!L$45</f>
        <v>790</v>
      </c>
      <c r="L62" s="181"/>
      <c r="M62" s="181"/>
      <c r="N62" s="181">
        <f>'将来負担比率（分子）の構造'!M$45</f>
        <v>772</v>
      </c>
      <c r="O62" s="181"/>
      <c r="P62" s="181"/>
    </row>
    <row r="63" spans="1:16">
      <c r="A63" s="181" t="s">
        <v>34</v>
      </c>
      <c r="B63" s="181">
        <f>'将来負担比率（分子）の構造'!I$44</f>
        <v>117</v>
      </c>
      <c r="C63" s="181"/>
      <c r="D63" s="181"/>
      <c r="E63" s="181">
        <f>'将来負担比率（分子）の構造'!J$44</f>
        <v>72</v>
      </c>
      <c r="F63" s="181"/>
      <c r="G63" s="181"/>
      <c r="H63" s="181">
        <f>'将来負担比率（分子）の構造'!K$44</f>
        <v>50</v>
      </c>
      <c r="I63" s="181"/>
      <c r="J63" s="181"/>
      <c r="K63" s="181">
        <f>'将来負担比率（分子）の構造'!L$44</f>
        <v>31</v>
      </c>
      <c r="L63" s="181"/>
      <c r="M63" s="181"/>
      <c r="N63" s="181">
        <f>'将来負担比率（分子）の構造'!M$44</f>
        <v>12</v>
      </c>
      <c r="O63" s="181"/>
      <c r="P63" s="181"/>
    </row>
    <row r="64" spans="1:16">
      <c r="A64" s="181" t="s">
        <v>33</v>
      </c>
      <c r="B64" s="181">
        <f>'将来負担比率（分子）の構造'!I$43</f>
        <v>2687</v>
      </c>
      <c r="C64" s="181"/>
      <c r="D64" s="181"/>
      <c r="E64" s="181">
        <f>'将来負担比率（分子）の構造'!J$43</f>
        <v>2710</v>
      </c>
      <c r="F64" s="181"/>
      <c r="G64" s="181"/>
      <c r="H64" s="181">
        <f>'将来負担比率（分子）の構造'!K$43</f>
        <v>2551</v>
      </c>
      <c r="I64" s="181"/>
      <c r="J64" s="181"/>
      <c r="K64" s="181">
        <f>'将来負担比率（分子）の構造'!L$43</f>
        <v>2280</v>
      </c>
      <c r="L64" s="181"/>
      <c r="M64" s="181"/>
      <c r="N64" s="181">
        <f>'将来負担比率（分子）の構造'!M$43</f>
        <v>1973</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9170</v>
      </c>
      <c r="C66" s="181"/>
      <c r="D66" s="181"/>
      <c r="E66" s="181">
        <f>'将来負担比率（分子）の構造'!J$41</f>
        <v>8863</v>
      </c>
      <c r="F66" s="181"/>
      <c r="G66" s="181"/>
      <c r="H66" s="181">
        <f>'将来負担比率（分子）の構造'!K$41</f>
        <v>8754</v>
      </c>
      <c r="I66" s="181"/>
      <c r="J66" s="181"/>
      <c r="K66" s="181">
        <f>'将来負担比率（分子）の構造'!L$41</f>
        <v>8764</v>
      </c>
      <c r="L66" s="181"/>
      <c r="M66" s="181"/>
      <c r="N66" s="181">
        <f>'将来負担比率（分子）の構造'!M$41</f>
        <v>8752</v>
      </c>
      <c r="O66" s="181"/>
      <c r="P66" s="181"/>
    </row>
    <row r="67" spans="1:16">
      <c r="A67" s="181" t="s">
        <v>75</v>
      </c>
      <c r="B67" s="181" t="e">
        <f>NA()</f>
        <v>#N/A</v>
      </c>
      <c r="C67" s="181">
        <f>IF(ISNUMBER('将来負担比率（分子）の構造'!I$53), IF('将来負担比率（分子）の構造'!I$53 &lt; 0, 0, '将来負担比率（分子）の構造'!I$53), NA())</f>
        <v>2314</v>
      </c>
      <c r="D67" s="181" t="e">
        <f>NA()</f>
        <v>#N/A</v>
      </c>
      <c r="E67" s="181" t="e">
        <f>NA()</f>
        <v>#N/A</v>
      </c>
      <c r="F67" s="181">
        <f>IF(ISNUMBER('将来負担比率（分子）の構造'!J$53), IF('将来負担比率（分子）の構造'!J$53 &lt; 0, 0, '将来負担比率（分子）の構造'!J$53), NA())</f>
        <v>2187</v>
      </c>
      <c r="G67" s="181" t="e">
        <f>NA()</f>
        <v>#N/A</v>
      </c>
      <c r="H67" s="181" t="e">
        <f>NA()</f>
        <v>#N/A</v>
      </c>
      <c r="I67" s="181">
        <f>IF(ISNUMBER('将来負担比率（分子）の構造'!K$53), IF('将来負担比率（分子）の構造'!K$53 &lt; 0, 0, '将来負担比率（分子）の構造'!K$53), NA())</f>
        <v>2082</v>
      </c>
      <c r="J67" s="181" t="e">
        <f>NA()</f>
        <v>#N/A</v>
      </c>
      <c r="K67" s="181" t="e">
        <f>NA()</f>
        <v>#N/A</v>
      </c>
      <c r="L67" s="181">
        <f>IF(ISNUMBER('将来負担比率（分子）の構造'!L$53), IF('将来負担比率（分子）の構造'!L$53 &lt; 0, 0, '将来負担比率（分子）の構造'!L$53), NA())</f>
        <v>1761</v>
      </c>
      <c r="M67" s="181" t="e">
        <f>NA()</f>
        <v>#N/A</v>
      </c>
      <c r="N67" s="181" t="e">
        <f>NA()</f>
        <v>#N/A</v>
      </c>
      <c r="O67" s="181">
        <f>IF(ISNUMBER('将来負担比率（分子）の構造'!M$53), IF('将来負担比率（分子）の構造'!M$53 &lt; 0, 0, '将来負担比率（分子）の構造'!M$53), NA())</f>
        <v>1516</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1360</v>
      </c>
      <c r="C72" s="185">
        <f>基金残高に係る経年分析!G55</f>
        <v>1311</v>
      </c>
      <c r="D72" s="185">
        <f>基金残高に係る経年分析!H55</f>
        <v>1255</v>
      </c>
    </row>
    <row r="73" spans="1:16">
      <c r="A73" s="184" t="s">
        <v>78</v>
      </c>
      <c r="B73" s="185">
        <f>基金残高に係る経年分析!F56</f>
        <v>103</v>
      </c>
      <c r="C73" s="185">
        <f>基金残高に係る経年分析!G56</f>
        <v>103</v>
      </c>
      <c r="D73" s="185">
        <f>基金残高に係る経年分析!H56</f>
        <v>103</v>
      </c>
    </row>
    <row r="74" spans="1:16">
      <c r="A74" s="184" t="s">
        <v>79</v>
      </c>
      <c r="B74" s="185">
        <f>基金残高に係る経年分析!F57</f>
        <v>1765</v>
      </c>
      <c r="C74" s="185">
        <f>基金残高に係る経年分析!G57</f>
        <v>1760</v>
      </c>
      <c r="D74" s="185">
        <f>基金残高に係る経年分析!H57</f>
        <v>1733</v>
      </c>
    </row>
  </sheetData>
  <sheetProtection algorithmName="SHA-512" hashValue="RDabkxRJaY1XjVcQT3UuNRg4+6WFC3yOjVOUox/Ub06fMcHx8e6t0nUiLASSRUJXSSpTNxjkuIAzGWbZayDnlQ==" saltValue="MizclRaBhnfSySGBD20y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T48" sqref="T48"/>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8" t="s">
        <v>226</v>
      </c>
      <c r="C5" s="749"/>
      <c r="D5" s="749"/>
      <c r="E5" s="749"/>
      <c r="F5" s="749"/>
      <c r="G5" s="749"/>
      <c r="H5" s="749"/>
      <c r="I5" s="749"/>
      <c r="J5" s="749"/>
      <c r="K5" s="749"/>
      <c r="L5" s="749"/>
      <c r="M5" s="749"/>
      <c r="N5" s="749"/>
      <c r="O5" s="749"/>
      <c r="P5" s="749"/>
      <c r="Q5" s="750"/>
      <c r="R5" s="735">
        <v>1069274</v>
      </c>
      <c r="S5" s="736"/>
      <c r="T5" s="736"/>
      <c r="U5" s="736"/>
      <c r="V5" s="736"/>
      <c r="W5" s="736"/>
      <c r="X5" s="736"/>
      <c r="Y5" s="779"/>
      <c r="Z5" s="797">
        <v>12.4</v>
      </c>
      <c r="AA5" s="797"/>
      <c r="AB5" s="797"/>
      <c r="AC5" s="797"/>
      <c r="AD5" s="798">
        <v>1069274</v>
      </c>
      <c r="AE5" s="798"/>
      <c r="AF5" s="798"/>
      <c r="AG5" s="798"/>
      <c r="AH5" s="798"/>
      <c r="AI5" s="798"/>
      <c r="AJ5" s="798"/>
      <c r="AK5" s="798"/>
      <c r="AL5" s="780">
        <v>25.9</v>
      </c>
      <c r="AM5" s="753"/>
      <c r="AN5" s="753"/>
      <c r="AO5" s="781"/>
      <c r="AP5" s="748" t="s">
        <v>227</v>
      </c>
      <c r="AQ5" s="749"/>
      <c r="AR5" s="749"/>
      <c r="AS5" s="749"/>
      <c r="AT5" s="749"/>
      <c r="AU5" s="749"/>
      <c r="AV5" s="749"/>
      <c r="AW5" s="749"/>
      <c r="AX5" s="749"/>
      <c r="AY5" s="749"/>
      <c r="AZ5" s="749"/>
      <c r="BA5" s="749"/>
      <c r="BB5" s="749"/>
      <c r="BC5" s="749"/>
      <c r="BD5" s="749"/>
      <c r="BE5" s="749"/>
      <c r="BF5" s="750"/>
      <c r="BG5" s="680">
        <v>1002379</v>
      </c>
      <c r="BH5" s="681"/>
      <c r="BI5" s="681"/>
      <c r="BJ5" s="681"/>
      <c r="BK5" s="681"/>
      <c r="BL5" s="681"/>
      <c r="BM5" s="681"/>
      <c r="BN5" s="682"/>
      <c r="BO5" s="713">
        <v>93.7</v>
      </c>
      <c r="BP5" s="713"/>
      <c r="BQ5" s="713"/>
      <c r="BR5" s="713"/>
      <c r="BS5" s="714">
        <v>8658</v>
      </c>
      <c r="BT5" s="714"/>
      <c r="BU5" s="714"/>
      <c r="BV5" s="714"/>
      <c r="BW5" s="714"/>
      <c r="BX5" s="714"/>
      <c r="BY5" s="714"/>
      <c r="BZ5" s="714"/>
      <c r="CA5" s="714"/>
      <c r="CB5" s="768"/>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71194</v>
      </c>
      <c r="S6" s="681"/>
      <c r="T6" s="681"/>
      <c r="U6" s="681"/>
      <c r="V6" s="681"/>
      <c r="W6" s="681"/>
      <c r="X6" s="681"/>
      <c r="Y6" s="682"/>
      <c r="Z6" s="713">
        <v>0.8</v>
      </c>
      <c r="AA6" s="713"/>
      <c r="AB6" s="713"/>
      <c r="AC6" s="713"/>
      <c r="AD6" s="714">
        <v>71194</v>
      </c>
      <c r="AE6" s="714"/>
      <c r="AF6" s="714"/>
      <c r="AG6" s="714"/>
      <c r="AH6" s="714"/>
      <c r="AI6" s="714"/>
      <c r="AJ6" s="714"/>
      <c r="AK6" s="714"/>
      <c r="AL6" s="683">
        <v>1.7</v>
      </c>
      <c r="AM6" s="684"/>
      <c r="AN6" s="684"/>
      <c r="AO6" s="715"/>
      <c r="AP6" s="677" t="s">
        <v>232</v>
      </c>
      <c r="AQ6" s="678"/>
      <c r="AR6" s="678"/>
      <c r="AS6" s="678"/>
      <c r="AT6" s="678"/>
      <c r="AU6" s="678"/>
      <c r="AV6" s="678"/>
      <c r="AW6" s="678"/>
      <c r="AX6" s="678"/>
      <c r="AY6" s="678"/>
      <c r="AZ6" s="678"/>
      <c r="BA6" s="678"/>
      <c r="BB6" s="678"/>
      <c r="BC6" s="678"/>
      <c r="BD6" s="678"/>
      <c r="BE6" s="678"/>
      <c r="BF6" s="679"/>
      <c r="BG6" s="680">
        <v>1002379</v>
      </c>
      <c r="BH6" s="681"/>
      <c r="BI6" s="681"/>
      <c r="BJ6" s="681"/>
      <c r="BK6" s="681"/>
      <c r="BL6" s="681"/>
      <c r="BM6" s="681"/>
      <c r="BN6" s="682"/>
      <c r="BO6" s="713">
        <v>93.7</v>
      </c>
      <c r="BP6" s="713"/>
      <c r="BQ6" s="713"/>
      <c r="BR6" s="713"/>
      <c r="BS6" s="714">
        <v>8658</v>
      </c>
      <c r="BT6" s="714"/>
      <c r="BU6" s="714"/>
      <c r="BV6" s="714"/>
      <c r="BW6" s="714"/>
      <c r="BX6" s="714"/>
      <c r="BY6" s="714"/>
      <c r="BZ6" s="714"/>
      <c r="CA6" s="714"/>
      <c r="CB6" s="768"/>
      <c r="CD6" s="738" t="s">
        <v>233</v>
      </c>
      <c r="CE6" s="739"/>
      <c r="CF6" s="739"/>
      <c r="CG6" s="739"/>
      <c r="CH6" s="739"/>
      <c r="CI6" s="739"/>
      <c r="CJ6" s="739"/>
      <c r="CK6" s="739"/>
      <c r="CL6" s="739"/>
      <c r="CM6" s="739"/>
      <c r="CN6" s="739"/>
      <c r="CO6" s="739"/>
      <c r="CP6" s="739"/>
      <c r="CQ6" s="740"/>
      <c r="CR6" s="680">
        <v>74162</v>
      </c>
      <c r="CS6" s="681"/>
      <c r="CT6" s="681"/>
      <c r="CU6" s="681"/>
      <c r="CV6" s="681"/>
      <c r="CW6" s="681"/>
      <c r="CX6" s="681"/>
      <c r="CY6" s="682"/>
      <c r="CZ6" s="780">
        <v>0.9</v>
      </c>
      <c r="DA6" s="753"/>
      <c r="DB6" s="753"/>
      <c r="DC6" s="783"/>
      <c r="DD6" s="686" t="s">
        <v>234</v>
      </c>
      <c r="DE6" s="681"/>
      <c r="DF6" s="681"/>
      <c r="DG6" s="681"/>
      <c r="DH6" s="681"/>
      <c r="DI6" s="681"/>
      <c r="DJ6" s="681"/>
      <c r="DK6" s="681"/>
      <c r="DL6" s="681"/>
      <c r="DM6" s="681"/>
      <c r="DN6" s="681"/>
      <c r="DO6" s="681"/>
      <c r="DP6" s="682"/>
      <c r="DQ6" s="686">
        <v>74162</v>
      </c>
      <c r="DR6" s="681"/>
      <c r="DS6" s="681"/>
      <c r="DT6" s="681"/>
      <c r="DU6" s="681"/>
      <c r="DV6" s="681"/>
      <c r="DW6" s="681"/>
      <c r="DX6" s="681"/>
      <c r="DY6" s="681"/>
      <c r="DZ6" s="681"/>
      <c r="EA6" s="681"/>
      <c r="EB6" s="681"/>
      <c r="EC6" s="726"/>
    </row>
    <row r="7" spans="2:143" ht="11.25" customHeight="1">
      <c r="B7" s="677" t="s">
        <v>235</v>
      </c>
      <c r="C7" s="678"/>
      <c r="D7" s="678"/>
      <c r="E7" s="678"/>
      <c r="F7" s="678"/>
      <c r="G7" s="678"/>
      <c r="H7" s="678"/>
      <c r="I7" s="678"/>
      <c r="J7" s="678"/>
      <c r="K7" s="678"/>
      <c r="L7" s="678"/>
      <c r="M7" s="678"/>
      <c r="N7" s="678"/>
      <c r="O7" s="678"/>
      <c r="P7" s="678"/>
      <c r="Q7" s="679"/>
      <c r="R7" s="680">
        <v>746</v>
      </c>
      <c r="S7" s="681"/>
      <c r="T7" s="681"/>
      <c r="U7" s="681"/>
      <c r="V7" s="681"/>
      <c r="W7" s="681"/>
      <c r="X7" s="681"/>
      <c r="Y7" s="682"/>
      <c r="Z7" s="713">
        <v>0</v>
      </c>
      <c r="AA7" s="713"/>
      <c r="AB7" s="713"/>
      <c r="AC7" s="713"/>
      <c r="AD7" s="714">
        <v>746</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371184</v>
      </c>
      <c r="BH7" s="681"/>
      <c r="BI7" s="681"/>
      <c r="BJ7" s="681"/>
      <c r="BK7" s="681"/>
      <c r="BL7" s="681"/>
      <c r="BM7" s="681"/>
      <c r="BN7" s="682"/>
      <c r="BO7" s="713">
        <v>34.700000000000003</v>
      </c>
      <c r="BP7" s="713"/>
      <c r="BQ7" s="713"/>
      <c r="BR7" s="713"/>
      <c r="BS7" s="714">
        <v>8658</v>
      </c>
      <c r="BT7" s="714"/>
      <c r="BU7" s="714"/>
      <c r="BV7" s="714"/>
      <c r="BW7" s="714"/>
      <c r="BX7" s="714"/>
      <c r="BY7" s="714"/>
      <c r="BZ7" s="714"/>
      <c r="CA7" s="714"/>
      <c r="CB7" s="768"/>
      <c r="CD7" s="727" t="s">
        <v>237</v>
      </c>
      <c r="CE7" s="724"/>
      <c r="CF7" s="724"/>
      <c r="CG7" s="724"/>
      <c r="CH7" s="724"/>
      <c r="CI7" s="724"/>
      <c r="CJ7" s="724"/>
      <c r="CK7" s="724"/>
      <c r="CL7" s="724"/>
      <c r="CM7" s="724"/>
      <c r="CN7" s="724"/>
      <c r="CO7" s="724"/>
      <c r="CP7" s="724"/>
      <c r="CQ7" s="725"/>
      <c r="CR7" s="680">
        <v>1717547</v>
      </c>
      <c r="CS7" s="681"/>
      <c r="CT7" s="681"/>
      <c r="CU7" s="681"/>
      <c r="CV7" s="681"/>
      <c r="CW7" s="681"/>
      <c r="CX7" s="681"/>
      <c r="CY7" s="682"/>
      <c r="CZ7" s="713">
        <v>20.100000000000001</v>
      </c>
      <c r="DA7" s="713"/>
      <c r="DB7" s="713"/>
      <c r="DC7" s="713"/>
      <c r="DD7" s="686">
        <v>40425</v>
      </c>
      <c r="DE7" s="681"/>
      <c r="DF7" s="681"/>
      <c r="DG7" s="681"/>
      <c r="DH7" s="681"/>
      <c r="DI7" s="681"/>
      <c r="DJ7" s="681"/>
      <c r="DK7" s="681"/>
      <c r="DL7" s="681"/>
      <c r="DM7" s="681"/>
      <c r="DN7" s="681"/>
      <c r="DO7" s="681"/>
      <c r="DP7" s="682"/>
      <c r="DQ7" s="686">
        <v>672457</v>
      </c>
      <c r="DR7" s="681"/>
      <c r="DS7" s="681"/>
      <c r="DT7" s="681"/>
      <c r="DU7" s="681"/>
      <c r="DV7" s="681"/>
      <c r="DW7" s="681"/>
      <c r="DX7" s="681"/>
      <c r="DY7" s="681"/>
      <c r="DZ7" s="681"/>
      <c r="EA7" s="681"/>
      <c r="EB7" s="681"/>
      <c r="EC7" s="726"/>
    </row>
    <row r="8" spans="2:143" ht="11.25" customHeight="1">
      <c r="B8" s="677" t="s">
        <v>238</v>
      </c>
      <c r="C8" s="678"/>
      <c r="D8" s="678"/>
      <c r="E8" s="678"/>
      <c r="F8" s="678"/>
      <c r="G8" s="678"/>
      <c r="H8" s="678"/>
      <c r="I8" s="678"/>
      <c r="J8" s="678"/>
      <c r="K8" s="678"/>
      <c r="L8" s="678"/>
      <c r="M8" s="678"/>
      <c r="N8" s="678"/>
      <c r="O8" s="678"/>
      <c r="P8" s="678"/>
      <c r="Q8" s="679"/>
      <c r="R8" s="680">
        <v>1807</v>
      </c>
      <c r="S8" s="681"/>
      <c r="T8" s="681"/>
      <c r="U8" s="681"/>
      <c r="V8" s="681"/>
      <c r="W8" s="681"/>
      <c r="X8" s="681"/>
      <c r="Y8" s="682"/>
      <c r="Z8" s="713">
        <v>0</v>
      </c>
      <c r="AA8" s="713"/>
      <c r="AB8" s="713"/>
      <c r="AC8" s="713"/>
      <c r="AD8" s="714">
        <v>1807</v>
      </c>
      <c r="AE8" s="714"/>
      <c r="AF8" s="714"/>
      <c r="AG8" s="714"/>
      <c r="AH8" s="714"/>
      <c r="AI8" s="714"/>
      <c r="AJ8" s="714"/>
      <c r="AK8" s="714"/>
      <c r="AL8" s="683">
        <v>0</v>
      </c>
      <c r="AM8" s="684"/>
      <c r="AN8" s="684"/>
      <c r="AO8" s="715"/>
      <c r="AP8" s="677" t="s">
        <v>239</v>
      </c>
      <c r="AQ8" s="678"/>
      <c r="AR8" s="678"/>
      <c r="AS8" s="678"/>
      <c r="AT8" s="678"/>
      <c r="AU8" s="678"/>
      <c r="AV8" s="678"/>
      <c r="AW8" s="678"/>
      <c r="AX8" s="678"/>
      <c r="AY8" s="678"/>
      <c r="AZ8" s="678"/>
      <c r="BA8" s="678"/>
      <c r="BB8" s="678"/>
      <c r="BC8" s="678"/>
      <c r="BD8" s="678"/>
      <c r="BE8" s="678"/>
      <c r="BF8" s="679"/>
      <c r="BG8" s="680">
        <v>14126</v>
      </c>
      <c r="BH8" s="681"/>
      <c r="BI8" s="681"/>
      <c r="BJ8" s="681"/>
      <c r="BK8" s="681"/>
      <c r="BL8" s="681"/>
      <c r="BM8" s="681"/>
      <c r="BN8" s="682"/>
      <c r="BO8" s="713">
        <v>1.3</v>
      </c>
      <c r="BP8" s="713"/>
      <c r="BQ8" s="713"/>
      <c r="BR8" s="713"/>
      <c r="BS8" s="686" t="s">
        <v>234</v>
      </c>
      <c r="BT8" s="681"/>
      <c r="BU8" s="681"/>
      <c r="BV8" s="681"/>
      <c r="BW8" s="681"/>
      <c r="BX8" s="681"/>
      <c r="BY8" s="681"/>
      <c r="BZ8" s="681"/>
      <c r="CA8" s="681"/>
      <c r="CB8" s="726"/>
      <c r="CD8" s="727" t="s">
        <v>240</v>
      </c>
      <c r="CE8" s="724"/>
      <c r="CF8" s="724"/>
      <c r="CG8" s="724"/>
      <c r="CH8" s="724"/>
      <c r="CI8" s="724"/>
      <c r="CJ8" s="724"/>
      <c r="CK8" s="724"/>
      <c r="CL8" s="724"/>
      <c r="CM8" s="724"/>
      <c r="CN8" s="724"/>
      <c r="CO8" s="724"/>
      <c r="CP8" s="724"/>
      <c r="CQ8" s="725"/>
      <c r="CR8" s="680">
        <v>1876082</v>
      </c>
      <c r="CS8" s="681"/>
      <c r="CT8" s="681"/>
      <c r="CU8" s="681"/>
      <c r="CV8" s="681"/>
      <c r="CW8" s="681"/>
      <c r="CX8" s="681"/>
      <c r="CY8" s="682"/>
      <c r="CZ8" s="713">
        <v>22</v>
      </c>
      <c r="DA8" s="713"/>
      <c r="DB8" s="713"/>
      <c r="DC8" s="713"/>
      <c r="DD8" s="686">
        <v>219060</v>
      </c>
      <c r="DE8" s="681"/>
      <c r="DF8" s="681"/>
      <c r="DG8" s="681"/>
      <c r="DH8" s="681"/>
      <c r="DI8" s="681"/>
      <c r="DJ8" s="681"/>
      <c r="DK8" s="681"/>
      <c r="DL8" s="681"/>
      <c r="DM8" s="681"/>
      <c r="DN8" s="681"/>
      <c r="DO8" s="681"/>
      <c r="DP8" s="682"/>
      <c r="DQ8" s="686">
        <v>1071067</v>
      </c>
      <c r="DR8" s="681"/>
      <c r="DS8" s="681"/>
      <c r="DT8" s="681"/>
      <c r="DU8" s="681"/>
      <c r="DV8" s="681"/>
      <c r="DW8" s="681"/>
      <c r="DX8" s="681"/>
      <c r="DY8" s="681"/>
      <c r="DZ8" s="681"/>
      <c r="EA8" s="681"/>
      <c r="EB8" s="681"/>
      <c r="EC8" s="726"/>
    </row>
    <row r="9" spans="2:143" ht="11.25" customHeight="1">
      <c r="B9" s="677" t="s">
        <v>241</v>
      </c>
      <c r="C9" s="678"/>
      <c r="D9" s="678"/>
      <c r="E9" s="678"/>
      <c r="F9" s="678"/>
      <c r="G9" s="678"/>
      <c r="H9" s="678"/>
      <c r="I9" s="678"/>
      <c r="J9" s="678"/>
      <c r="K9" s="678"/>
      <c r="L9" s="678"/>
      <c r="M9" s="678"/>
      <c r="N9" s="678"/>
      <c r="O9" s="678"/>
      <c r="P9" s="678"/>
      <c r="Q9" s="679"/>
      <c r="R9" s="680">
        <v>2202</v>
      </c>
      <c r="S9" s="681"/>
      <c r="T9" s="681"/>
      <c r="U9" s="681"/>
      <c r="V9" s="681"/>
      <c r="W9" s="681"/>
      <c r="X9" s="681"/>
      <c r="Y9" s="682"/>
      <c r="Z9" s="713">
        <v>0</v>
      </c>
      <c r="AA9" s="713"/>
      <c r="AB9" s="713"/>
      <c r="AC9" s="713"/>
      <c r="AD9" s="714">
        <v>2202</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314389</v>
      </c>
      <c r="BH9" s="681"/>
      <c r="BI9" s="681"/>
      <c r="BJ9" s="681"/>
      <c r="BK9" s="681"/>
      <c r="BL9" s="681"/>
      <c r="BM9" s="681"/>
      <c r="BN9" s="682"/>
      <c r="BO9" s="713">
        <v>29.4</v>
      </c>
      <c r="BP9" s="713"/>
      <c r="BQ9" s="713"/>
      <c r="BR9" s="713"/>
      <c r="BS9" s="686" t="s">
        <v>234</v>
      </c>
      <c r="BT9" s="681"/>
      <c r="BU9" s="681"/>
      <c r="BV9" s="681"/>
      <c r="BW9" s="681"/>
      <c r="BX9" s="681"/>
      <c r="BY9" s="681"/>
      <c r="BZ9" s="681"/>
      <c r="CA9" s="681"/>
      <c r="CB9" s="726"/>
      <c r="CD9" s="727" t="s">
        <v>243</v>
      </c>
      <c r="CE9" s="724"/>
      <c r="CF9" s="724"/>
      <c r="CG9" s="724"/>
      <c r="CH9" s="724"/>
      <c r="CI9" s="724"/>
      <c r="CJ9" s="724"/>
      <c r="CK9" s="724"/>
      <c r="CL9" s="724"/>
      <c r="CM9" s="724"/>
      <c r="CN9" s="724"/>
      <c r="CO9" s="724"/>
      <c r="CP9" s="724"/>
      <c r="CQ9" s="725"/>
      <c r="CR9" s="680">
        <v>552708</v>
      </c>
      <c r="CS9" s="681"/>
      <c r="CT9" s="681"/>
      <c r="CU9" s="681"/>
      <c r="CV9" s="681"/>
      <c r="CW9" s="681"/>
      <c r="CX9" s="681"/>
      <c r="CY9" s="682"/>
      <c r="CZ9" s="713">
        <v>6.5</v>
      </c>
      <c r="DA9" s="713"/>
      <c r="DB9" s="713"/>
      <c r="DC9" s="713"/>
      <c r="DD9" s="686" t="s">
        <v>244</v>
      </c>
      <c r="DE9" s="681"/>
      <c r="DF9" s="681"/>
      <c r="DG9" s="681"/>
      <c r="DH9" s="681"/>
      <c r="DI9" s="681"/>
      <c r="DJ9" s="681"/>
      <c r="DK9" s="681"/>
      <c r="DL9" s="681"/>
      <c r="DM9" s="681"/>
      <c r="DN9" s="681"/>
      <c r="DO9" s="681"/>
      <c r="DP9" s="682"/>
      <c r="DQ9" s="686">
        <v>513645</v>
      </c>
      <c r="DR9" s="681"/>
      <c r="DS9" s="681"/>
      <c r="DT9" s="681"/>
      <c r="DU9" s="681"/>
      <c r="DV9" s="681"/>
      <c r="DW9" s="681"/>
      <c r="DX9" s="681"/>
      <c r="DY9" s="681"/>
      <c r="DZ9" s="681"/>
      <c r="EA9" s="681"/>
      <c r="EB9" s="681"/>
      <c r="EC9" s="726"/>
    </row>
    <row r="10" spans="2:143" ht="11.25" customHeight="1">
      <c r="B10" s="677" t="s">
        <v>245</v>
      </c>
      <c r="C10" s="678"/>
      <c r="D10" s="678"/>
      <c r="E10" s="678"/>
      <c r="F10" s="678"/>
      <c r="G10" s="678"/>
      <c r="H10" s="678"/>
      <c r="I10" s="678"/>
      <c r="J10" s="678"/>
      <c r="K10" s="678"/>
      <c r="L10" s="678"/>
      <c r="M10" s="678"/>
      <c r="N10" s="678"/>
      <c r="O10" s="678"/>
      <c r="P10" s="678"/>
      <c r="Q10" s="679"/>
      <c r="R10" s="680" t="s">
        <v>244</v>
      </c>
      <c r="S10" s="681"/>
      <c r="T10" s="681"/>
      <c r="U10" s="681"/>
      <c r="V10" s="681"/>
      <c r="W10" s="681"/>
      <c r="X10" s="681"/>
      <c r="Y10" s="682"/>
      <c r="Z10" s="713" t="s">
        <v>234</v>
      </c>
      <c r="AA10" s="713"/>
      <c r="AB10" s="713"/>
      <c r="AC10" s="713"/>
      <c r="AD10" s="714" t="s">
        <v>234</v>
      </c>
      <c r="AE10" s="714"/>
      <c r="AF10" s="714"/>
      <c r="AG10" s="714"/>
      <c r="AH10" s="714"/>
      <c r="AI10" s="714"/>
      <c r="AJ10" s="714"/>
      <c r="AK10" s="714"/>
      <c r="AL10" s="683" t="s">
        <v>234</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29066</v>
      </c>
      <c r="BH10" s="681"/>
      <c r="BI10" s="681"/>
      <c r="BJ10" s="681"/>
      <c r="BK10" s="681"/>
      <c r="BL10" s="681"/>
      <c r="BM10" s="681"/>
      <c r="BN10" s="682"/>
      <c r="BO10" s="713">
        <v>2.7</v>
      </c>
      <c r="BP10" s="713"/>
      <c r="BQ10" s="713"/>
      <c r="BR10" s="713"/>
      <c r="BS10" s="686">
        <v>4771</v>
      </c>
      <c r="BT10" s="681"/>
      <c r="BU10" s="681"/>
      <c r="BV10" s="681"/>
      <c r="BW10" s="681"/>
      <c r="BX10" s="681"/>
      <c r="BY10" s="681"/>
      <c r="BZ10" s="681"/>
      <c r="CA10" s="681"/>
      <c r="CB10" s="726"/>
      <c r="CD10" s="727" t="s">
        <v>247</v>
      </c>
      <c r="CE10" s="724"/>
      <c r="CF10" s="724"/>
      <c r="CG10" s="724"/>
      <c r="CH10" s="724"/>
      <c r="CI10" s="724"/>
      <c r="CJ10" s="724"/>
      <c r="CK10" s="724"/>
      <c r="CL10" s="724"/>
      <c r="CM10" s="724"/>
      <c r="CN10" s="724"/>
      <c r="CO10" s="724"/>
      <c r="CP10" s="724"/>
      <c r="CQ10" s="725"/>
      <c r="CR10" s="680">
        <v>3200</v>
      </c>
      <c r="CS10" s="681"/>
      <c r="CT10" s="681"/>
      <c r="CU10" s="681"/>
      <c r="CV10" s="681"/>
      <c r="CW10" s="681"/>
      <c r="CX10" s="681"/>
      <c r="CY10" s="682"/>
      <c r="CZ10" s="713">
        <v>0</v>
      </c>
      <c r="DA10" s="713"/>
      <c r="DB10" s="713"/>
      <c r="DC10" s="713"/>
      <c r="DD10" s="686" t="s">
        <v>234</v>
      </c>
      <c r="DE10" s="681"/>
      <c r="DF10" s="681"/>
      <c r="DG10" s="681"/>
      <c r="DH10" s="681"/>
      <c r="DI10" s="681"/>
      <c r="DJ10" s="681"/>
      <c r="DK10" s="681"/>
      <c r="DL10" s="681"/>
      <c r="DM10" s="681"/>
      <c r="DN10" s="681"/>
      <c r="DO10" s="681"/>
      <c r="DP10" s="682"/>
      <c r="DQ10" s="686">
        <v>200</v>
      </c>
      <c r="DR10" s="681"/>
      <c r="DS10" s="681"/>
      <c r="DT10" s="681"/>
      <c r="DU10" s="681"/>
      <c r="DV10" s="681"/>
      <c r="DW10" s="681"/>
      <c r="DX10" s="681"/>
      <c r="DY10" s="681"/>
      <c r="DZ10" s="681"/>
      <c r="EA10" s="681"/>
      <c r="EB10" s="681"/>
      <c r="EC10" s="726"/>
    </row>
    <row r="11" spans="2:143" ht="11.25" customHeight="1">
      <c r="B11" s="677" t="s">
        <v>248</v>
      </c>
      <c r="C11" s="678"/>
      <c r="D11" s="678"/>
      <c r="E11" s="678"/>
      <c r="F11" s="678"/>
      <c r="G11" s="678"/>
      <c r="H11" s="678"/>
      <c r="I11" s="678"/>
      <c r="J11" s="678"/>
      <c r="K11" s="678"/>
      <c r="L11" s="678"/>
      <c r="M11" s="678"/>
      <c r="N11" s="678"/>
      <c r="O11" s="678"/>
      <c r="P11" s="678"/>
      <c r="Q11" s="679"/>
      <c r="R11" s="680">
        <v>221355</v>
      </c>
      <c r="S11" s="681"/>
      <c r="T11" s="681"/>
      <c r="U11" s="681"/>
      <c r="V11" s="681"/>
      <c r="W11" s="681"/>
      <c r="X11" s="681"/>
      <c r="Y11" s="682"/>
      <c r="Z11" s="683">
        <v>2.6</v>
      </c>
      <c r="AA11" s="684"/>
      <c r="AB11" s="684"/>
      <c r="AC11" s="685"/>
      <c r="AD11" s="686">
        <v>221355</v>
      </c>
      <c r="AE11" s="681"/>
      <c r="AF11" s="681"/>
      <c r="AG11" s="681"/>
      <c r="AH11" s="681"/>
      <c r="AI11" s="681"/>
      <c r="AJ11" s="681"/>
      <c r="AK11" s="682"/>
      <c r="AL11" s="683">
        <v>5.4</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13603</v>
      </c>
      <c r="BH11" s="681"/>
      <c r="BI11" s="681"/>
      <c r="BJ11" s="681"/>
      <c r="BK11" s="681"/>
      <c r="BL11" s="681"/>
      <c r="BM11" s="681"/>
      <c r="BN11" s="682"/>
      <c r="BO11" s="713">
        <v>1.3</v>
      </c>
      <c r="BP11" s="713"/>
      <c r="BQ11" s="713"/>
      <c r="BR11" s="713"/>
      <c r="BS11" s="686">
        <v>3887</v>
      </c>
      <c r="BT11" s="681"/>
      <c r="BU11" s="681"/>
      <c r="BV11" s="681"/>
      <c r="BW11" s="681"/>
      <c r="BX11" s="681"/>
      <c r="BY11" s="681"/>
      <c r="BZ11" s="681"/>
      <c r="CA11" s="681"/>
      <c r="CB11" s="726"/>
      <c r="CD11" s="727" t="s">
        <v>250</v>
      </c>
      <c r="CE11" s="724"/>
      <c r="CF11" s="724"/>
      <c r="CG11" s="724"/>
      <c r="CH11" s="724"/>
      <c r="CI11" s="724"/>
      <c r="CJ11" s="724"/>
      <c r="CK11" s="724"/>
      <c r="CL11" s="724"/>
      <c r="CM11" s="724"/>
      <c r="CN11" s="724"/>
      <c r="CO11" s="724"/>
      <c r="CP11" s="724"/>
      <c r="CQ11" s="725"/>
      <c r="CR11" s="680">
        <v>260979</v>
      </c>
      <c r="CS11" s="681"/>
      <c r="CT11" s="681"/>
      <c r="CU11" s="681"/>
      <c r="CV11" s="681"/>
      <c r="CW11" s="681"/>
      <c r="CX11" s="681"/>
      <c r="CY11" s="682"/>
      <c r="CZ11" s="713">
        <v>3.1</v>
      </c>
      <c r="DA11" s="713"/>
      <c r="DB11" s="713"/>
      <c r="DC11" s="713"/>
      <c r="DD11" s="686">
        <v>41948</v>
      </c>
      <c r="DE11" s="681"/>
      <c r="DF11" s="681"/>
      <c r="DG11" s="681"/>
      <c r="DH11" s="681"/>
      <c r="DI11" s="681"/>
      <c r="DJ11" s="681"/>
      <c r="DK11" s="681"/>
      <c r="DL11" s="681"/>
      <c r="DM11" s="681"/>
      <c r="DN11" s="681"/>
      <c r="DO11" s="681"/>
      <c r="DP11" s="682"/>
      <c r="DQ11" s="686">
        <v>175153</v>
      </c>
      <c r="DR11" s="681"/>
      <c r="DS11" s="681"/>
      <c r="DT11" s="681"/>
      <c r="DU11" s="681"/>
      <c r="DV11" s="681"/>
      <c r="DW11" s="681"/>
      <c r="DX11" s="681"/>
      <c r="DY11" s="681"/>
      <c r="DZ11" s="681"/>
      <c r="EA11" s="681"/>
      <c r="EB11" s="681"/>
      <c r="EC11" s="726"/>
    </row>
    <row r="12" spans="2:143" ht="11.25" customHeight="1">
      <c r="B12" s="677" t="s">
        <v>251</v>
      </c>
      <c r="C12" s="678"/>
      <c r="D12" s="678"/>
      <c r="E12" s="678"/>
      <c r="F12" s="678"/>
      <c r="G12" s="678"/>
      <c r="H12" s="678"/>
      <c r="I12" s="678"/>
      <c r="J12" s="678"/>
      <c r="K12" s="678"/>
      <c r="L12" s="678"/>
      <c r="M12" s="678"/>
      <c r="N12" s="678"/>
      <c r="O12" s="678"/>
      <c r="P12" s="678"/>
      <c r="Q12" s="679"/>
      <c r="R12" s="680">
        <v>525</v>
      </c>
      <c r="S12" s="681"/>
      <c r="T12" s="681"/>
      <c r="U12" s="681"/>
      <c r="V12" s="681"/>
      <c r="W12" s="681"/>
      <c r="X12" s="681"/>
      <c r="Y12" s="682"/>
      <c r="Z12" s="713">
        <v>0</v>
      </c>
      <c r="AA12" s="713"/>
      <c r="AB12" s="713"/>
      <c r="AC12" s="713"/>
      <c r="AD12" s="714">
        <v>525</v>
      </c>
      <c r="AE12" s="714"/>
      <c r="AF12" s="714"/>
      <c r="AG12" s="714"/>
      <c r="AH12" s="714"/>
      <c r="AI12" s="714"/>
      <c r="AJ12" s="714"/>
      <c r="AK12" s="714"/>
      <c r="AL12" s="683">
        <v>0</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537688</v>
      </c>
      <c r="BH12" s="681"/>
      <c r="BI12" s="681"/>
      <c r="BJ12" s="681"/>
      <c r="BK12" s="681"/>
      <c r="BL12" s="681"/>
      <c r="BM12" s="681"/>
      <c r="BN12" s="682"/>
      <c r="BO12" s="713">
        <v>50.3</v>
      </c>
      <c r="BP12" s="713"/>
      <c r="BQ12" s="713"/>
      <c r="BR12" s="713"/>
      <c r="BS12" s="686" t="s">
        <v>234</v>
      </c>
      <c r="BT12" s="681"/>
      <c r="BU12" s="681"/>
      <c r="BV12" s="681"/>
      <c r="BW12" s="681"/>
      <c r="BX12" s="681"/>
      <c r="BY12" s="681"/>
      <c r="BZ12" s="681"/>
      <c r="CA12" s="681"/>
      <c r="CB12" s="726"/>
      <c r="CD12" s="727" t="s">
        <v>253</v>
      </c>
      <c r="CE12" s="724"/>
      <c r="CF12" s="724"/>
      <c r="CG12" s="724"/>
      <c r="CH12" s="724"/>
      <c r="CI12" s="724"/>
      <c r="CJ12" s="724"/>
      <c r="CK12" s="724"/>
      <c r="CL12" s="724"/>
      <c r="CM12" s="724"/>
      <c r="CN12" s="724"/>
      <c r="CO12" s="724"/>
      <c r="CP12" s="724"/>
      <c r="CQ12" s="725"/>
      <c r="CR12" s="680">
        <v>888874</v>
      </c>
      <c r="CS12" s="681"/>
      <c r="CT12" s="681"/>
      <c r="CU12" s="681"/>
      <c r="CV12" s="681"/>
      <c r="CW12" s="681"/>
      <c r="CX12" s="681"/>
      <c r="CY12" s="682"/>
      <c r="CZ12" s="713">
        <v>10.4</v>
      </c>
      <c r="DA12" s="713"/>
      <c r="DB12" s="713"/>
      <c r="DC12" s="713"/>
      <c r="DD12" s="686">
        <v>333412</v>
      </c>
      <c r="DE12" s="681"/>
      <c r="DF12" s="681"/>
      <c r="DG12" s="681"/>
      <c r="DH12" s="681"/>
      <c r="DI12" s="681"/>
      <c r="DJ12" s="681"/>
      <c r="DK12" s="681"/>
      <c r="DL12" s="681"/>
      <c r="DM12" s="681"/>
      <c r="DN12" s="681"/>
      <c r="DO12" s="681"/>
      <c r="DP12" s="682"/>
      <c r="DQ12" s="686">
        <v>506802</v>
      </c>
      <c r="DR12" s="681"/>
      <c r="DS12" s="681"/>
      <c r="DT12" s="681"/>
      <c r="DU12" s="681"/>
      <c r="DV12" s="681"/>
      <c r="DW12" s="681"/>
      <c r="DX12" s="681"/>
      <c r="DY12" s="681"/>
      <c r="DZ12" s="681"/>
      <c r="EA12" s="681"/>
      <c r="EB12" s="681"/>
      <c r="EC12" s="726"/>
    </row>
    <row r="13" spans="2:143" ht="11.25" customHeight="1">
      <c r="B13" s="677" t="s">
        <v>254</v>
      </c>
      <c r="C13" s="678"/>
      <c r="D13" s="678"/>
      <c r="E13" s="678"/>
      <c r="F13" s="678"/>
      <c r="G13" s="678"/>
      <c r="H13" s="678"/>
      <c r="I13" s="678"/>
      <c r="J13" s="678"/>
      <c r="K13" s="678"/>
      <c r="L13" s="678"/>
      <c r="M13" s="678"/>
      <c r="N13" s="678"/>
      <c r="O13" s="678"/>
      <c r="P13" s="678"/>
      <c r="Q13" s="679"/>
      <c r="R13" s="680" t="s">
        <v>234</v>
      </c>
      <c r="S13" s="681"/>
      <c r="T13" s="681"/>
      <c r="U13" s="681"/>
      <c r="V13" s="681"/>
      <c r="W13" s="681"/>
      <c r="X13" s="681"/>
      <c r="Y13" s="682"/>
      <c r="Z13" s="713" t="s">
        <v>234</v>
      </c>
      <c r="AA13" s="713"/>
      <c r="AB13" s="713"/>
      <c r="AC13" s="713"/>
      <c r="AD13" s="714" t="s">
        <v>234</v>
      </c>
      <c r="AE13" s="714"/>
      <c r="AF13" s="714"/>
      <c r="AG13" s="714"/>
      <c r="AH13" s="714"/>
      <c r="AI13" s="714"/>
      <c r="AJ13" s="714"/>
      <c r="AK13" s="714"/>
      <c r="AL13" s="683" t="s">
        <v>244</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536727</v>
      </c>
      <c r="BH13" s="681"/>
      <c r="BI13" s="681"/>
      <c r="BJ13" s="681"/>
      <c r="BK13" s="681"/>
      <c r="BL13" s="681"/>
      <c r="BM13" s="681"/>
      <c r="BN13" s="682"/>
      <c r="BO13" s="713">
        <v>50.2</v>
      </c>
      <c r="BP13" s="713"/>
      <c r="BQ13" s="713"/>
      <c r="BR13" s="713"/>
      <c r="BS13" s="686" t="s">
        <v>244</v>
      </c>
      <c r="BT13" s="681"/>
      <c r="BU13" s="681"/>
      <c r="BV13" s="681"/>
      <c r="BW13" s="681"/>
      <c r="BX13" s="681"/>
      <c r="BY13" s="681"/>
      <c r="BZ13" s="681"/>
      <c r="CA13" s="681"/>
      <c r="CB13" s="726"/>
      <c r="CD13" s="727" t="s">
        <v>256</v>
      </c>
      <c r="CE13" s="724"/>
      <c r="CF13" s="724"/>
      <c r="CG13" s="724"/>
      <c r="CH13" s="724"/>
      <c r="CI13" s="724"/>
      <c r="CJ13" s="724"/>
      <c r="CK13" s="724"/>
      <c r="CL13" s="724"/>
      <c r="CM13" s="724"/>
      <c r="CN13" s="724"/>
      <c r="CO13" s="724"/>
      <c r="CP13" s="724"/>
      <c r="CQ13" s="725"/>
      <c r="CR13" s="680">
        <v>1178803</v>
      </c>
      <c r="CS13" s="681"/>
      <c r="CT13" s="681"/>
      <c r="CU13" s="681"/>
      <c r="CV13" s="681"/>
      <c r="CW13" s="681"/>
      <c r="CX13" s="681"/>
      <c r="CY13" s="682"/>
      <c r="CZ13" s="713">
        <v>13.8</v>
      </c>
      <c r="DA13" s="713"/>
      <c r="DB13" s="713"/>
      <c r="DC13" s="713"/>
      <c r="DD13" s="686">
        <v>399496</v>
      </c>
      <c r="DE13" s="681"/>
      <c r="DF13" s="681"/>
      <c r="DG13" s="681"/>
      <c r="DH13" s="681"/>
      <c r="DI13" s="681"/>
      <c r="DJ13" s="681"/>
      <c r="DK13" s="681"/>
      <c r="DL13" s="681"/>
      <c r="DM13" s="681"/>
      <c r="DN13" s="681"/>
      <c r="DO13" s="681"/>
      <c r="DP13" s="682"/>
      <c r="DQ13" s="686">
        <v>711145</v>
      </c>
      <c r="DR13" s="681"/>
      <c r="DS13" s="681"/>
      <c r="DT13" s="681"/>
      <c r="DU13" s="681"/>
      <c r="DV13" s="681"/>
      <c r="DW13" s="681"/>
      <c r="DX13" s="681"/>
      <c r="DY13" s="681"/>
      <c r="DZ13" s="681"/>
      <c r="EA13" s="681"/>
      <c r="EB13" s="681"/>
      <c r="EC13" s="726"/>
    </row>
    <row r="14" spans="2:143" ht="11.25" customHeight="1">
      <c r="B14" s="677" t="s">
        <v>257</v>
      </c>
      <c r="C14" s="678"/>
      <c r="D14" s="678"/>
      <c r="E14" s="678"/>
      <c r="F14" s="678"/>
      <c r="G14" s="678"/>
      <c r="H14" s="678"/>
      <c r="I14" s="678"/>
      <c r="J14" s="678"/>
      <c r="K14" s="678"/>
      <c r="L14" s="678"/>
      <c r="M14" s="678"/>
      <c r="N14" s="678"/>
      <c r="O14" s="678"/>
      <c r="P14" s="678"/>
      <c r="Q14" s="679"/>
      <c r="R14" s="680" t="s">
        <v>244</v>
      </c>
      <c r="S14" s="681"/>
      <c r="T14" s="681"/>
      <c r="U14" s="681"/>
      <c r="V14" s="681"/>
      <c r="W14" s="681"/>
      <c r="X14" s="681"/>
      <c r="Y14" s="682"/>
      <c r="Z14" s="713" t="s">
        <v>234</v>
      </c>
      <c r="AA14" s="713"/>
      <c r="AB14" s="713"/>
      <c r="AC14" s="713"/>
      <c r="AD14" s="714" t="s">
        <v>244</v>
      </c>
      <c r="AE14" s="714"/>
      <c r="AF14" s="714"/>
      <c r="AG14" s="714"/>
      <c r="AH14" s="714"/>
      <c r="AI14" s="714"/>
      <c r="AJ14" s="714"/>
      <c r="AK14" s="714"/>
      <c r="AL14" s="683" t="s">
        <v>244</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22691</v>
      </c>
      <c r="BH14" s="681"/>
      <c r="BI14" s="681"/>
      <c r="BJ14" s="681"/>
      <c r="BK14" s="681"/>
      <c r="BL14" s="681"/>
      <c r="BM14" s="681"/>
      <c r="BN14" s="682"/>
      <c r="BO14" s="713">
        <v>2.1</v>
      </c>
      <c r="BP14" s="713"/>
      <c r="BQ14" s="713"/>
      <c r="BR14" s="713"/>
      <c r="BS14" s="686" t="s">
        <v>234</v>
      </c>
      <c r="BT14" s="681"/>
      <c r="BU14" s="681"/>
      <c r="BV14" s="681"/>
      <c r="BW14" s="681"/>
      <c r="BX14" s="681"/>
      <c r="BY14" s="681"/>
      <c r="BZ14" s="681"/>
      <c r="CA14" s="681"/>
      <c r="CB14" s="726"/>
      <c r="CD14" s="727" t="s">
        <v>259</v>
      </c>
      <c r="CE14" s="724"/>
      <c r="CF14" s="724"/>
      <c r="CG14" s="724"/>
      <c r="CH14" s="724"/>
      <c r="CI14" s="724"/>
      <c r="CJ14" s="724"/>
      <c r="CK14" s="724"/>
      <c r="CL14" s="724"/>
      <c r="CM14" s="724"/>
      <c r="CN14" s="724"/>
      <c r="CO14" s="724"/>
      <c r="CP14" s="724"/>
      <c r="CQ14" s="725"/>
      <c r="CR14" s="680">
        <v>331532</v>
      </c>
      <c r="CS14" s="681"/>
      <c r="CT14" s="681"/>
      <c r="CU14" s="681"/>
      <c r="CV14" s="681"/>
      <c r="CW14" s="681"/>
      <c r="CX14" s="681"/>
      <c r="CY14" s="682"/>
      <c r="CZ14" s="713">
        <v>3.9</v>
      </c>
      <c r="DA14" s="713"/>
      <c r="DB14" s="713"/>
      <c r="DC14" s="713"/>
      <c r="DD14" s="686">
        <v>3464</v>
      </c>
      <c r="DE14" s="681"/>
      <c r="DF14" s="681"/>
      <c r="DG14" s="681"/>
      <c r="DH14" s="681"/>
      <c r="DI14" s="681"/>
      <c r="DJ14" s="681"/>
      <c r="DK14" s="681"/>
      <c r="DL14" s="681"/>
      <c r="DM14" s="681"/>
      <c r="DN14" s="681"/>
      <c r="DO14" s="681"/>
      <c r="DP14" s="682"/>
      <c r="DQ14" s="686">
        <v>326632</v>
      </c>
      <c r="DR14" s="681"/>
      <c r="DS14" s="681"/>
      <c r="DT14" s="681"/>
      <c r="DU14" s="681"/>
      <c r="DV14" s="681"/>
      <c r="DW14" s="681"/>
      <c r="DX14" s="681"/>
      <c r="DY14" s="681"/>
      <c r="DZ14" s="681"/>
      <c r="EA14" s="681"/>
      <c r="EB14" s="681"/>
      <c r="EC14" s="726"/>
    </row>
    <row r="15" spans="2:143" ht="11.25" customHeight="1">
      <c r="B15" s="677" t="s">
        <v>260</v>
      </c>
      <c r="C15" s="678"/>
      <c r="D15" s="678"/>
      <c r="E15" s="678"/>
      <c r="F15" s="678"/>
      <c r="G15" s="678"/>
      <c r="H15" s="678"/>
      <c r="I15" s="678"/>
      <c r="J15" s="678"/>
      <c r="K15" s="678"/>
      <c r="L15" s="678"/>
      <c r="M15" s="678"/>
      <c r="N15" s="678"/>
      <c r="O15" s="678"/>
      <c r="P15" s="678"/>
      <c r="Q15" s="679"/>
      <c r="R15" s="680" t="s">
        <v>244</v>
      </c>
      <c r="S15" s="681"/>
      <c r="T15" s="681"/>
      <c r="U15" s="681"/>
      <c r="V15" s="681"/>
      <c r="W15" s="681"/>
      <c r="X15" s="681"/>
      <c r="Y15" s="682"/>
      <c r="Z15" s="713" t="s">
        <v>244</v>
      </c>
      <c r="AA15" s="713"/>
      <c r="AB15" s="713"/>
      <c r="AC15" s="713"/>
      <c r="AD15" s="714" t="s">
        <v>244</v>
      </c>
      <c r="AE15" s="714"/>
      <c r="AF15" s="714"/>
      <c r="AG15" s="714"/>
      <c r="AH15" s="714"/>
      <c r="AI15" s="714"/>
      <c r="AJ15" s="714"/>
      <c r="AK15" s="714"/>
      <c r="AL15" s="683" t="s">
        <v>244</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70816</v>
      </c>
      <c r="BH15" s="681"/>
      <c r="BI15" s="681"/>
      <c r="BJ15" s="681"/>
      <c r="BK15" s="681"/>
      <c r="BL15" s="681"/>
      <c r="BM15" s="681"/>
      <c r="BN15" s="682"/>
      <c r="BO15" s="713">
        <v>6.6</v>
      </c>
      <c r="BP15" s="713"/>
      <c r="BQ15" s="713"/>
      <c r="BR15" s="713"/>
      <c r="BS15" s="686" t="s">
        <v>234</v>
      </c>
      <c r="BT15" s="681"/>
      <c r="BU15" s="681"/>
      <c r="BV15" s="681"/>
      <c r="BW15" s="681"/>
      <c r="BX15" s="681"/>
      <c r="BY15" s="681"/>
      <c r="BZ15" s="681"/>
      <c r="CA15" s="681"/>
      <c r="CB15" s="726"/>
      <c r="CD15" s="727" t="s">
        <v>262</v>
      </c>
      <c r="CE15" s="724"/>
      <c r="CF15" s="724"/>
      <c r="CG15" s="724"/>
      <c r="CH15" s="724"/>
      <c r="CI15" s="724"/>
      <c r="CJ15" s="724"/>
      <c r="CK15" s="724"/>
      <c r="CL15" s="724"/>
      <c r="CM15" s="724"/>
      <c r="CN15" s="724"/>
      <c r="CO15" s="724"/>
      <c r="CP15" s="724"/>
      <c r="CQ15" s="725"/>
      <c r="CR15" s="680">
        <v>788059</v>
      </c>
      <c r="CS15" s="681"/>
      <c r="CT15" s="681"/>
      <c r="CU15" s="681"/>
      <c r="CV15" s="681"/>
      <c r="CW15" s="681"/>
      <c r="CX15" s="681"/>
      <c r="CY15" s="682"/>
      <c r="CZ15" s="713">
        <v>9.1999999999999993</v>
      </c>
      <c r="DA15" s="713"/>
      <c r="DB15" s="713"/>
      <c r="DC15" s="713"/>
      <c r="DD15" s="686">
        <v>215691</v>
      </c>
      <c r="DE15" s="681"/>
      <c r="DF15" s="681"/>
      <c r="DG15" s="681"/>
      <c r="DH15" s="681"/>
      <c r="DI15" s="681"/>
      <c r="DJ15" s="681"/>
      <c r="DK15" s="681"/>
      <c r="DL15" s="681"/>
      <c r="DM15" s="681"/>
      <c r="DN15" s="681"/>
      <c r="DO15" s="681"/>
      <c r="DP15" s="682"/>
      <c r="DQ15" s="686">
        <v>492535</v>
      </c>
      <c r="DR15" s="681"/>
      <c r="DS15" s="681"/>
      <c r="DT15" s="681"/>
      <c r="DU15" s="681"/>
      <c r="DV15" s="681"/>
      <c r="DW15" s="681"/>
      <c r="DX15" s="681"/>
      <c r="DY15" s="681"/>
      <c r="DZ15" s="681"/>
      <c r="EA15" s="681"/>
      <c r="EB15" s="681"/>
      <c r="EC15" s="726"/>
    </row>
    <row r="16" spans="2:143" ht="11.25" customHeight="1">
      <c r="B16" s="677" t="s">
        <v>263</v>
      </c>
      <c r="C16" s="678"/>
      <c r="D16" s="678"/>
      <c r="E16" s="678"/>
      <c r="F16" s="678"/>
      <c r="G16" s="678"/>
      <c r="H16" s="678"/>
      <c r="I16" s="678"/>
      <c r="J16" s="678"/>
      <c r="K16" s="678"/>
      <c r="L16" s="678"/>
      <c r="M16" s="678"/>
      <c r="N16" s="678"/>
      <c r="O16" s="678"/>
      <c r="P16" s="678"/>
      <c r="Q16" s="679"/>
      <c r="R16" s="680">
        <v>4818</v>
      </c>
      <c r="S16" s="681"/>
      <c r="T16" s="681"/>
      <c r="U16" s="681"/>
      <c r="V16" s="681"/>
      <c r="W16" s="681"/>
      <c r="X16" s="681"/>
      <c r="Y16" s="682"/>
      <c r="Z16" s="713">
        <v>0.1</v>
      </c>
      <c r="AA16" s="713"/>
      <c r="AB16" s="713"/>
      <c r="AC16" s="713"/>
      <c r="AD16" s="714">
        <v>4818</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234</v>
      </c>
      <c r="BH16" s="681"/>
      <c r="BI16" s="681"/>
      <c r="BJ16" s="681"/>
      <c r="BK16" s="681"/>
      <c r="BL16" s="681"/>
      <c r="BM16" s="681"/>
      <c r="BN16" s="682"/>
      <c r="BO16" s="713" t="s">
        <v>244</v>
      </c>
      <c r="BP16" s="713"/>
      <c r="BQ16" s="713"/>
      <c r="BR16" s="713"/>
      <c r="BS16" s="686" t="s">
        <v>234</v>
      </c>
      <c r="BT16" s="681"/>
      <c r="BU16" s="681"/>
      <c r="BV16" s="681"/>
      <c r="BW16" s="681"/>
      <c r="BX16" s="681"/>
      <c r="BY16" s="681"/>
      <c r="BZ16" s="681"/>
      <c r="CA16" s="681"/>
      <c r="CB16" s="726"/>
      <c r="CD16" s="727" t="s">
        <v>265</v>
      </c>
      <c r="CE16" s="724"/>
      <c r="CF16" s="724"/>
      <c r="CG16" s="724"/>
      <c r="CH16" s="724"/>
      <c r="CI16" s="724"/>
      <c r="CJ16" s="724"/>
      <c r="CK16" s="724"/>
      <c r="CL16" s="724"/>
      <c r="CM16" s="724"/>
      <c r="CN16" s="724"/>
      <c r="CO16" s="724"/>
      <c r="CP16" s="724"/>
      <c r="CQ16" s="725"/>
      <c r="CR16" s="680" t="s">
        <v>244</v>
      </c>
      <c r="CS16" s="681"/>
      <c r="CT16" s="681"/>
      <c r="CU16" s="681"/>
      <c r="CV16" s="681"/>
      <c r="CW16" s="681"/>
      <c r="CX16" s="681"/>
      <c r="CY16" s="682"/>
      <c r="CZ16" s="713" t="s">
        <v>244</v>
      </c>
      <c r="DA16" s="713"/>
      <c r="DB16" s="713"/>
      <c r="DC16" s="713"/>
      <c r="DD16" s="686" t="s">
        <v>244</v>
      </c>
      <c r="DE16" s="681"/>
      <c r="DF16" s="681"/>
      <c r="DG16" s="681"/>
      <c r="DH16" s="681"/>
      <c r="DI16" s="681"/>
      <c r="DJ16" s="681"/>
      <c r="DK16" s="681"/>
      <c r="DL16" s="681"/>
      <c r="DM16" s="681"/>
      <c r="DN16" s="681"/>
      <c r="DO16" s="681"/>
      <c r="DP16" s="682"/>
      <c r="DQ16" s="686" t="s">
        <v>234</v>
      </c>
      <c r="DR16" s="681"/>
      <c r="DS16" s="681"/>
      <c r="DT16" s="681"/>
      <c r="DU16" s="681"/>
      <c r="DV16" s="681"/>
      <c r="DW16" s="681"/>
      <c r="DX16" s="681"/>
      <c r="DY16" s="681"/>
      <c r="DZ16" s="681"/>
      <c r="EA16" s="681"/>
      <c r="EB16" s="681"/>
      <c r="EC16" s="726"/>
    </row>
    <row r="17" spans="2:133" ht="11.25" customHeight="1">
      <c r="B17" s="677" t="s">
        <v>266</v>
      </c>
      <c r="C17" s="678"/>
      <c r="D17" s="678"/>
      <c r="E17" s="678"/>
      <c r="F17" s="678"/>
      <c r="G17" s="678"/>
      <c r="H17" s="678"/>
      <c r="I17" s="678"/>
      <c r="J17" s="678"/>
      <c r="K17" s="678"/>
      <c r="L17" s="678"/>
      <c r="M17" s="678"/>
      <c r="N17" s="678"/>
      <c r="O17" s="678"/>
      <c r="P17" s="678"/>
      <c r="Q17" s="679"/>
      <c r="R17" s="680">
        <v>5412</v>
      </c>
      <c r="S17" s="681"/>
      <c r="T17" s="681"/>
      <c r="U17" s="681"/>
      <c r="V17" s="681"/>
      <c r="W17" s="681"/>
      <c r="X17" s="681"/>
      <c r="Y17" s="682"/>
      <c r="Z17" s="713">
        <v>0.1</v>
      </c>
      <c r="AA17" s="713"/>
      <c r="AB17" s="713"/>
      <c r="AC17" s="713"/>
      <c r="AD17" s="714">
        <v>5412</v>
      </c>
      <c r="AE17" s="714"/>
      <c r="AF17" s="714"/>
      <c r="AG17" s="714"/>
      <c r="AH17" s="714"/>
      <c r="AI17" s="714"/>
      <c r="AJ17" s="714"/>
      <c r="AK17" s="714"/>
      <c r="AL17" s="683">
        <v>0.1</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234</v>
      </c>
      <c r="BH17" s="681"/>
      <c r="BI17" s="681"/>
      <c r="BJ17" s="681"/>
      <c r="BK17" s="681"/>
      <c r="BL17" s="681"/>
      <c r="BM17" s="681"/>
      <c r="BN17" s="682"/>
      <c r="BO17" s="713" t="s">
        <v>244</v>
      </c>
      <c r="BP17" s="713"/>
      <c r="BQ17" s="713"/>
      <c r="BR17" s="713"/>
      <c r="BS17" s="686" t="s">
        <v>234</v>
      </c>
      <c r="BT17" s="681"/>
      <c r="BU17" s="681"/>
      <c r="BV17" s="681"/>
      <c r="BW17" s="681"/>
      <c r="BX17" s="681"/>
      <c r="BY17" s="681"/>
      <c r="BZ17" s="681"/>
      <c r="CA17" s="681"/>
      <c r="CB17" s="726"/>
      <c r="CD17" s="727" t="s">
        <v>268</v>
      </c>
      <c r="CE17" s="724"/>
      <c r="CF17" s="724"/>
      <c r="CG17" s="724"/>
      <c r="CH17" s="724"/>
      <c r="CI17" s="724"/>
      <c r="CJ17" s="724"/>
      <c r="CK17" s="724"/>
      <c r="CL17" s="724"/>
      <c r="CM17" s="724"/>
      <c r="CN17" s="724"/>
      <c r="CO17" s="724"/>
      <c r="CP17" s="724"/>
      <c r="CQ17" s="725"/>
      <c r="CR17" s="680">
        <v>859598</v>
      </c>
      <c r="CS17" s="681"/>
      <c r="CT17" s="681"/>
      <c r="CU17" s="681"/>
      <c r="CV17" s="681"/>
      <c r="CW17" s="681"/>
      <c r="CX17" s="681"/>
      <c r="CY17" s="682"/>
      <c r="CZ17" s="713">
        <v>10.1</v>
      </c>
      <c r="DA17" s="713"/>
      <c r="DB17" s="713"/>
      <c r="DC17" s="713"/>
      <c r="DD17" s="686" t="s">
        <v>244</v>
      </c>
      <c r="DE17" s="681"/>
      <c r="DF17" s="681"/>
      <c r="DG17" s="681"/>
      <c r="DH17" s="681"/>
      <c r="DI17" s="681"/>
      <c r="DJ17" s="681"/>
      <c r="DK17" s="681"/>
      <c r="DL17" s="681"/>
      <c r="DM17" s="681"/>
      <c r="DN17" s="681"/>
      <c r="DO17" s="681"/>
      <c r="DP17" s="682"/>
      <c r="DQ17" s="686">
        <v>722585</v>
      </c>
      <c r="DR17" s="681"/>
      <c r="DS17" s="681"/>
      <c r="DT17" s="681"/>
      <c r="DU17" s="681"/>
      <c r="DV17" s="681"/>
      <c r="DW17" s="681"/>
      <c r="DX17" s="681"/>
      <c r="DY17" s="681"/>
      <c r="DZ17" s="681"/>
      <c r="EA17" s="681"/>
      <c r="EB17" s="681"/>
      <c r="EC17" s="726"/>
    </row>
    <row r="18" spans="2:133" ht="11.25" customHeight="1">
      <c r="B18" s="677" t="s">
        <v>269</v>
      </c>
      <c r="C18" s="678"/>
      <c r="D18" s="678"/>
      <c r="E18" s="678"/>
      <c r="F18" s="678"/>
      <c r="G18" s="678"/>
      <c r="H18" s="678"/>
      <c r="I18" s="678"/>
      <c r="J18" s="678"/>
      <c r="K18" s="678"/>
      <c r="L18" s="678"/>
      <c r="M18" s="678"/>
      <c r="N18" s="678"/>
      <c r="O18" s="678"/>
      <c r="P18" s="678"/>
      <c r="Q18" s="679"/>
      <c r="R18" s="680">
        <v>4473</v>
      </c>
      <c r="S18" s="681"/>
      <c r="T18" s="681"/>
      <c r="U18" s="681"/>
      <c r="V18" s="681"/>
      <c r="W18" s="681"/>
      <c r="X18" s="681"/>
      <c r="Y18" s="682"/>
      <c r="Z18" s="713">
        <v>0.1</v>
      </c>
      <c r="AA18" s="713"/>
      <c r="AB18" s="713"/>
      <c r="AC18" s="713"/>
      <c r="AD18" s="714">
        <v>4473</v>
      </c>
      <c r="AE18" s="714"/>
      <c r="AF18" s="714"/>
      <c r="AG18" s="714"/>
      <c r="AH18" s="714"/>
      <c r="AI18" s="714"/>
      <c r="AJ18" s="714"/>
      <c r="AK18" s="714"/>
      <c r="AL18" s="683">
        <v>0.1</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234</v>
      </c>
      <c r="BH18" s="681"/>
      <c r="BI18" s="681"/>
      <c r="BJ18" s="681"/>
      <c r="BK18" s="681"/>
      <c r="BL18" s="681"/>
      <c r="BM18" s="681"/>
      <c r="BN18" s="682"/>
      <c r="BO18" s="713" t="s">
        <v>234</v>
      </c>
      <c r="BP18" s="713"/>
      <c r="BQ18" s="713"/>
      <c r="BR18" s="713"/>
      <c r="BS18" s="686" t="s">
        <v>244</v>
      </c>
      <c r="BT18" s="681"/>
      <c r="BU18" s="681"/>
      <c r="BV18" s="681"/>
      <c r="BW18" s="681"/>
      <c r="BX18" s="681"/>
      <c r="BY18" s="681"/>
      <c r="BZ18" s="681"/>
      <c r="CA18" s="681"/>
      <c r="CB18" s="726"/>
      <c r="CD18" s="727" t="s">
        <v>271</v>
      </c>
      <c r="CE18" s="724"/>
      <c r="CF18" s="724"/>
      <c r="CG18" s="724"/>
      <c r="CH18" s="724"/>
      <c r="CI18" s="724"/>
      <c r="CJ18" s="724"/>
      <c r="CK18" s="724"/>
      <c r="CL18" s="724"/>
      <c r="CM18" s="724"/>
      <c r="CN18" s="724"/>
      <c r="CO18" s="724"/>
      <c r="CP18" s="724"/>
      <c r="CQ18" s="725"/>
      <c r="CR18" s="680" t="s">
        <v>234</v>
      </c>
      <c r="CS18" s="681"/>
      <c r="CT18" s="681"/>
      <c r="CU18" s="681"/>
      <c r="CV18" s="681"/>
      <c r="CW18" s="681"/>
      <c r="CX18" s="681"/>
      <c r="CY18" s="682"/>
      <c r="CZ18" s="713" t="s">
        <v>244</v>
      </c>
      <c r="DA18" s="713"/>
      <c r="DB18" s="713"/>
      <c r="DC18" s="713"/>
      <c r="DD18" s="686" t="s">
        <v>244</v>
      </c>
      <c r="DE18" s="681"/>
      <c r="DF18" s="681"/>
      <c r="DG18" s="681"/>
      <c r="DH18" s="681"/>
      <c r="DI18" s="681"/>
      <c r="DJ18" s="681"/>
      <c r="DK18" s="681"/>
      <c r="DL18" s="681"/>
      <c r="DM18" s="681"/>
      <c r="DN18" s="681"/>
      <c r="DO18" s="681"/>
      <c r="DP18" s="682"/>
      <c r="DQ18" s="686" t="s">
        <v>234</v>
      </c>
      <c r="DR18" s="681"/>
      <c r="DS18" s="681"/>
      <c r="DT18" s="681"/>
      <c r="DU18" s="681"/>
      <c r="DV18" s="681"/>
      <c r="DW18" s="681"/>
      <c r="DX18" s="681"/>
      <c r="DY18" s="681"/>
      <c r="DZ18" s="681"/>
      <c r="EA18" s="681"/>
      <c r="EB18" s="681"/>
      <c r="EC18" s="726"/>
    </row>
    <row r="19" spans="2:133" ht="11.25" customHeight="1">
      <c r="B19" s="677" t="s">
        <v>272</v>
      </c>
      <c r="C19" s="678"/>
      <c r="D19" s="678"/>
      <c r="E19" s="678"/>
      <c r="F19" s="678"/>
      <c r="G19" s="678"/>
      <c r="H19" s="678"/>
      <c r="I19" s="678"/>
      <c r="J19" s="678"/>
      <c r="K19" s="678"/>
      <c r="L19" s="678"/>
      <c r="M19" s="678"/>
      <c r="N19" s="678"/>
      <c r="O19" s="678"/>
      <c r="P19" s="678"/>
      <c r="Q19" s="679"/>
      <c r="R19" s="680">
        <v>4473</v>
      </c>
      <c r="S19" s="681"/>
      <c r="T19" s="681"/>
      <c r="U19" s="681"/>
      <c r="V19" s="681"/>
      <c r="W19" s="681"/>
      <c r="X19" s="681"/>
      <c r="Y19" s="682"/>
      <c r="Z19" s="713">
        <v>0.1</v>
      </c>
      <c r="AA19" s="713"/>
      <c r="AB19" s="713"/>
      <c r="AC19" s="713"/>
      <c r="AD19" s="714">
        <v>4473</v>
      </c>
      <c r="AE19" s="714"/>
      <c r="AF19" s="714"/>
      <c r="AG19" s="714"/>
      <c r="AH19" s="714"/>
      <c r="AI19" s="714"/>
      <c r="AJ19" s="714"/>
      <c r="AK19" s="714"/>
      <c r="AL19" s="683">
        <v>0.1</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66895</v>
      </c>
      <c r="BH19" s="681"/>
      <c r="BI19" s="681"/>
      <c r="BJ19" s="681"/>
      <c r="BK19" s="681"/>
      <c r="BL19" s="681"/>
      <c r="BM19" s="681"/>
      <c r="BN19" s="682"/>
      <c r="BO19" s="713">
        <v>6.3</v>
      </c>
      <c r="BP19" s="713"/>
      <c r="BQ19" s="713"/>
      <c r="BR19" s="713"/>
      <c r="BS19" s="686" t="s">
        <v>234</v>
      </c>
      <c r="BT19" s="681"/>
      <c r="BU19" s="681"/>
      <c r="BV19" s="681"/>
      <c r="BW19" s="681"/>
      <c r="BX19" s="681"/>
      <c r="BY19" s="681"/>
      <c r="BZ19" s="681"/>
      <c r="CA19" s="681"/>
      <c r="CB19" s="726"/>
      <c r="CD19" s="727" t="s">
        <v>274</v>
      </c>
      <c r="CE19" s="724"/>
      <c r="CF19" s="724"/>
      <c r="CG19" s="724"/>
      <c r="CH19" s="724"/>
      <c r="CI19" s="724"/>
      <c r="CJ19" s="724"/>
      <c r="CK19" s="724"/>
      <c r="CL19" s="724"/>
      <c r="CM19" s="724"/>
      <c r="CN19" s="724"/>
      <c r="CO19" s="724"/>
      <c r="CP19" s="724"/>
      <c r="CQ19" s="725"/>
      <c r="CR19" s="680" t="s">
        <v>234</v>
      </c>
      <c r="CS19" s="681"/>
      <c r="CT19" s="681"/>
      <c r="CU19" s="681"/>
      <c r="CV19" s="681"/>
      <c r="CW19" s="681"/>
      <c r="CX19" s="681"/>
      <c r="CY19" s="682"/>
      <c r="CZ19" s="713" t="s">
        <v>234</v>
      </c>
      <c r="DA19" s="713"/>
      <c r="DB19" s="713"/>
      <c r="DC19" s="713"/>
      <c r="DD19" s="686" t="s">
        <v>234</v>
      </c>
      <c r="DE19" s="681"/>
      <c r="DF19" s="681"/>
      <c r="DG19" s="681"/>
      <c r="DH19" s="681"/>
      <c r="DI19" s="681"/>
      <c r="DJ19" s="681"/>
      <c r="DK19" s="681"/>
      <c r="DL19" s="681"/>
      <c r="DM19" s="681"/>
      <c r="DN19" s="681"/>
      <c r="DO19" s="681"/>
      <c r="DP19" s="682"/>
      <c r="DQ19" s="686" t="s">
        <v>244</v>
      </c>
      <c r="DR19" s="681"/>
      <c r="DS19" s="681"/>
      <c r="DT19" s="681"/>
      <c r="DU19" s="681"/>
      <c r="DV19" s="681"/>
      <c r="DW19" s="681"/>
      <c r="DX19" s="681"/>
      <c r="DY19" s="681"/>
      <c r="DZ19" s="681"/>
      <c r="EA19" s="681"/>
      <c r="EB19" s="681"/>
      <c r="EC19" s="726"/>
    </row>
    <row r="20" spans="2:133" ht="11.25" customHeight="1">
      <c r="B20" s="677" t="s">
        <v>275</v>
      </c>
      <c r="C20" s="678"/>
      <c r="D20" s="678"/>
      <c r="E20" s="678"/>
      <c r="F20" s="678"/>
      <c r="G20" s="678"/>
      <c r="H20" s="678"/>
      <c r="I20" s="678"/>
      <c r="J20" s="678"/>
      <c r="K20" s="678"/>
      <c r="L20" s="678"/>
      <c r="M20" s="678"/>
      <c r="N20" s="678"/>
      <c r="O20" s="678"/>
      <c r="P20" s="678"/>
      <c r="Q20" s="679"/>
      <c r="R20" s="680" t="s">
        <v>234</v>
      </c>
      <c r="S20" s="681"/>
      <c r="T20" s="681"/>
      <c r="U20" s="681"/>
      <c r="V20" s="681"/>
      <c r="W20" s="681"/>
      <c r="X20" s="681"/>
      <c r="Y20" s="682"/>
      <c r="Z20" s="713" t="s">
        <v>244</v>
      </c>
      <c r="AA20" s="713"/>
      <c r="AB20" s="713"/>
      <c r="AC20" s="713"/>
      <c r="AD20" s="714" t="s">
        <v>244</v>
      </c>
      <c r="AE20" s="714"/>
      <c r="AF20" s="714"/>
      <c r="AG20" s="714"/>
      <c r="AH20" s="714"/>
      <c r="AI20" s="714"/>
      <c r="AJ20" s="714"/>
      <c r="AK20" s="714"/>
      <c r="AL20" s="683" t="s">
        <v>234</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66895</v>
      </c>
      <c r="BH20" s="681"/>
      <c r="BI20" s="681"/>
      <c r="BJ20" s="681"/>
      <c r="BK20" s="681"/>
      <c r="BL20" s="681"/>
      <c r="BM20" s="681"/>
      <c r="BN20" s="682"/>
      <c r="BO20" s="713">
        <v>6.3</v>
      </c>
      <c r="BP20" s="713"/>
      <c r="BQ20" s="713"/>
      <c r="BR20" s="713"/>
      <c r="BS20" s="686" t="s">
        <v>244</v>
      </c>
      <c r="BT20" s="681"/>
      <c r="BU20" s="681"/>
      <c r="BV20" s="681"/>
      <c r="BW20" s="681"/>
      <c r="BX20" s="681"/>
      <c r="BY20" s="681"/>
      <c r="BZ20" s="681"/>
      <c r="CA20" s="681"/>
      <c r="CB20" s="726"/>
      <c r="CD20" s="727" t="s">
        <v>277</v>
      </c>
      <c r="CE20" s="724"/>
      <c r="CF20" s="724"/>
      <c r="CG20" s="724"/>
      <c r="CH20" s="724"/>
      <c r="CI20" s="724"/>
      <c r="CJ20" s="724"/>
      <c r="CK20" s="724"/>
      <c r="CL20" s="724"/>
      <c r="CM20" s="724"/>
      <c r="CN20" s="724"/>
      <c r="CO20" s="724"/>
      <c r="CP20" s="724"/>
      <c r="CQ20" s="725"/>
      <c r="CR20" s="680">
        <v>8531544</v>
      </c>
      <c r="CS20" s="681"/>
      <c r="CT20" s="681"/>
      <c r="CU20" s="681"/>
      <c r="CV20" s="681"/>
      <c r="CW20" s="681"/>
      <c r="CX20" s="681"/>
      <c r="CY20" s="682"/>
      <c r="CZ20" s="713">
        <v>100</v>
      </c>
      <c r="DA20" s="713"/>
      <c r="DB20" s="713"/>
      <c r="DC20" s="713"/>
      <c r="DD20" s="686">
        <v>1253496</v>
      </c>
      <c r="DE20" s="681"/>
      <c r="DF20" s="681"/>
      <c r="DG20" s="681"/>
      <c r="DH20" s="681"/>
      <c r="DI20" s="681"/>
      <c r="DJ20" s="681"/>
      <c r="DK20" s="681"/>
      <c r="DL20" s="681"/>
      <c r="DM20" s="681"/>
      <c r="DN20" s="681"/>
      <c r="DO20" s="681"/>
      <c r="DP20" s="682"/>
      <c r="DQ20" s="686">
        <v>5266383</v>
      </c>
      <c r="DR20" s="681"/>
      <c r="DS20" s="681"/>
      <c r="DT20" s="681"/>
      <c r="DU20" s="681"/>
      <c r="DV20" s="681"/>
      <c r="DW20" s="681"/>
      <c r="DX20" s="681"/>
      <c r="DY20" s="681"/>
      <c r="DZ20" s="681"/>
      <c r="EA20" s="681"/>
      <c r="EB20" s="681"/>
      <c r="EC20" s="726"/>
    </row>
    <row r="21" spans="2:133" ht="11.25" customHeight="1">
      <c r="B21" s="677" t="s">
        <v>278</v>
      </c>
      <c r="C21" s="678"/>
      <c r="D21" s="678"/>
      <c r="E21" s="678"/>
      <c r="F21" s="678"/>
      <c r="G21" s="678"/>
      <c r="H21" s="678"/>
      <c r="I21" s="678"/>
      <c r="J21" s="678"/>
      <c r="K21" s="678"/>
      <c r="L21" s="678"/>
      <c r="M21" s="678"/>
      <c r="N21" s="678"/>
      <c r="O21" s="678"/>
      <c r="P21" s="678"/>
      <c r="Q21" s="679"/>
      <c r="R21" s="680" t="s">
        <v>244</v>
      </c>
      <c r="S21" s="681"/>
      <c r="T21" s="681"/>
      <c r="U21" s="681"/>
      <c r="V21" s="681"/>
      <c r="W21" s="681"/>
      <c r="X21" s="681"/>
      <c r="Y21" s="682"/>
      <c r="Z21" s="713" t="s">
        <v>234</v>
      </c>
      <c r="AA21" s="713"/>
      <c r="AB21" s="713"/>
      <c r="AC21" s="713"/>
      <c r="AD21" s="714" t="s">
        <v>244</v>
      </c>
      <c r="AE21" s="714"/>
      <c r="AF21" s="714"/>
      <c r="AG21" s="714"/>
      <c r="AH21" s="714"/>
      <c r="AI21" s="714"/>
      <c r="AJ21" s="714"/>
      <c r="AK21" s="714"/>
      <c r="AL21" s="683" t="s">
        <v>244</v>
      </c>
      <c r="AM21" s="684"/>
      <c r="AN21" s="684"/>
      <c r="AO21" s="715"/>
      <c r="AP21" s="775" t="s">
        <v>279</v>
      </c>
      <c r="AQ21" s="782"/>
      <c r="AR21" s="782"/>
      <c r="AS21" s="782"/>
      <c r="AT21" s="782"/>
      <c r="AU21" s="782"/>
      <c r="AV21" s="782"/>
      <c r="AW21" s="782"/>
      <c r="AX21" s="782"/>
      <c r="AY21" s="782"/>
      <c r="AZ21" s="782"/>
      <c r="BA21" s="782"/>
      <c r="BB21" s="782"/>
      <c r="BC21" s="782"/>
      <c r="BD21" s="782"/>
      <c r="BE21" s="782"/>
      <c r="BF21" s="777"/>
      <c r="BG21" s="680">
        <v>66895</v>
      </c>
      <c r="BH21" s="681"/>
      <c r="BI21" s="681"/>
      <c r="BJ21" s="681"/>
      <c r="BK21" s="681"/>
      <c r="BL21" s="681"/>
      <c r="BM21" s="681"/>
      <c r="BN21" s="682"/>
      <c r="BO21" s="713">
        <v>6.3</v>
      </c>
      <c r="BP21" s="713"/>
      <c r="BQ21" s="713"/>
      <c r="BR21" s="713"/>
      <c r="BS21" s="686" t="s">
        <v>244</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3218950</v>
      </c>
      <c r="S22" s="681"/>
      <c r="T22" s="681"/>
      <c r="U22" s="681"/>
      <c r="V22" s="681"/>
      <c r="W22" s="681"/>
      <c r="X22" s="681"/>
      <c r="Y22" s="682"/>
      <c r="Z22" s="713">
        <v>37.299999999999997</v>
      </c>
      <c r="AA22" s="713"/>
      <c r="AB22" s="713"/>
      <c r="AC22" s="713"/>
      <c r="AD22" s="714">
        <v>2727898</v>
      </c>
      <c r="AE22" s="714"/>
      <c r="AF22" s="714"/>
      <c r="AG22" s="714"/>
      <c r="AH22" s="714"/>
      <c r="AI22" s="714"/>
      <c r="AJ22" s="714"/>
      <c r="AK22" s="714"/>
      <c r="AL22" s="683">
        <v>66.2</v>
      </c>
      <c r="AM22" s="684"/>
      <c r="AN22" s="684"/>
      <c r="AO22" s="715"/>
      <c r="AP22" s="775" t="s">
        <v>281</v>
      </c>
      <c r="AQ22" s="782"/>
      <c r="AR22" s="782"/>
      <c r="AS22" s="782"/>
      <c r="AT22" s="782"/>
      <c r="AU22" s="782"/>
      <c r="AV22" s="782"/>
      <c r="AW22" s="782"/>
      <c r="AX22" s="782"/>
      <c r="AY22" s="782"/>
      <c r="AZ22" s="782"/>
      <c r="BA22" s="782"/>
      <c r="BB22" s="782"/>
      <c r="BC22" s="782"/>
      <c r="BD22" s="782"/>
      <c r="BE22" s="782"/>
      <c r="BF22" s="777"/>
      <c r="BG22" s="680" t="s">
        <v>234</v>
      </c>
      <c r="BH22" s="681"/>
      <c r="BI22" s="681"/>
      <c r="BJ22" s="681"/>
      <c r="BK22" s="681"/>
      <c r="BL22" s="681"/>
      <c r="BM22" s="681"/>
      <c r="BN22" s="682"/>
      <c r="BO22" s="713" t="s">
        <v>234</v>
      </c>
      <c r="BP22" s="713"/>
      <c r="BQ22" s="713"/>
      <c r="BR22" s="713"/>
      <c r="BS22" s="686" t="s">
        <v>244</v>
      </c>
      <c r="BT22" s="681"/>
      <c r="BU22" s="681"/>
      <c r="BV22" s="681"/>
      <c r="BW22" s="681"/>
      <c r="BX22" s="681"/>
      <c r="BY22" s="681"/>
      <c r="BZ22" s="681"/>
      <c r="CA22" s="681"/>
      <c r="CB22" s="726"/>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2727898</v>
      </c>
      <c r="S23" s="681"/>
      <c r="T23" s="681"/>
      <c r="U23" s="681"/>
      <c r="V23" s="681"/>
      <c r="W23" s="681"/>
      <c r="X23" s="681"/>
      <c r="Y23" s="682"/>
      <c r="Z23" s="713">
        <v>31.6</v>
      </c>
      <c r="AA23" s="713"/>
      <c r="AB23" s="713"/>
      <c r="AC23" s="713"/>
      <c r="AD23" s="714">
        <v>2727898</v>
      </c>
      <c r="AE23" s="714"/>
      <c r="AF23" s="714"/>
      <c r="AG23" s="714"/>
      <c r="AH23" s="714"/>
      <c r="AI23" s="714"/>
      <c r="AJ23" s="714"/>
      <c r="AK23" s="714"/>
      <c r="AL23" s="683">
        <v>66.2</v>
      </c>
      <c r="AM23" s="684"/>
      <c r="AN23" s="684"/>
      <c r="AO23" s="715"/>
      <c r="AP23" s="775" t="s">
        <v>284</v>
      </c>
      <c r="AQ23" s="782"/>
      <c r="AR23" s="782"/>
      <c r="AS23" s="782"/>
      <c r="AT23" s="782"/>
      <c r="AU23" s="782"/>
      <c r="AV23" s="782"/>
      <c r="AW23" s="782"/>
      <c r="AX23" s="782"/>
      <c r="AY23" s="782"/>
      <c r="AZ23" s="782"/>
      <c r="BA23" s="782"/>
      <c r="BB23" s="782"/>
      <c r="BC23" s="782"/>
      <c r="BD23" s="782"/>
      <c r="BE23" s="782"/>
      <c r="BF23" s="777"/>
      <c r="BG23" s="680" t="s">
        <v>234</v>
      </c>
      <c r="BH23" s="681"/>
      <c r="BI23" s="681"/>
      <c r="BJ23" s="681"/>
      <c r="BK23" s="681"/>
      <c r="BL23" s="681"/>
      <c r="BM23" s="681"/>
      <c r="BN23" s="682"/>
      <c r="BO23" s="713" t="s">
        <v>244</v>
      </c>
      <c r="BP23" s="713"/>
      <c r="BQ23" s="713"/>
      <c r="BR23" s="713"/>
      <c r="BS23" s="686" t="s">
        <v>244</v>
      </c>
      <c r="BT23" s="681"/>
      <c r="BU23" s="681"/>
      <c r="BV23" s="681"/>
      <c r="BW23" s="681"/>
      <c r="BX23" s="681"/>
      <c r="BY23" s="681"/>
      <c r="BZ23" s="681"/>
      <c r="CA23" s="681"/>
      <c r="CB23" s="726"/>
      <c r="CD23" s="784" t="s">
        <v>222</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491052</v>
      </c>
      <c r="S24" s="681"/>
      <c r="T24" s="681"/>
      <c r="U24" s="681"/>
      <c r="V24" s="681"/>
      <c r="W24" s="681"/>
      <c r="X24" s="681"/>
      <c r="Y24" s="682"/>
      <c r="Z24" s="713">
        <v>5.7</v>
      </c>
      <c r="AA24" s="713"/>
      <c r="AB24" s="713"/>
      <c r="AC24" s="713"/>
      <c r="AD24" s="714" t="s">
        <v>234</v>
      </c>
      <c r="AE24" s="714"/>
      <c r="AF24" s="714"/>
      <c r="AG24" s="714"/>
      <c r="AH24" s="714"/>
      <c r="AI24" s="714"/>
      <c r="AJ24" s="714"/>
      <c r="AK24" s="714"/>
      <c r="AL24" s="683" t="s">
        <v>244</v>
      </c>
      <c r="AM24" s="684"/>
      <c r="AN24" s="684"/>
      <c r="AO24" s="715"/>
      <c r="AP24" s="775" t="s">
        <v>291</v>
      </c>
      <c r="AQ24" s="782"/>
      <c r="AR24" s="782"/>
      <c r="AS24" s="782"/>
      <c r="AT24" s="782"/>
      <c r="AU24" s="782"/>
      <c r="AV24" s="782"/>
      <c r="AW24" s="782"/>
      <c r="AX24" s="782"/>
      <c r="AY24" s="782"/>
      <c r="AZ24" s="782"/>
      <c r="BA24" s="782"/>
      <c r="BB24" s="782"/>
      <c r="BC24" s="782"/>
      <c r="BD24" s="782"/>
      <c r="BE24" s="782"/>
      <c r="BF24" s="777"/>
      <c r="BG24" s="680" t="s">
        <v>234</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6"/>
      <c r="CD24" s="738" t="s">
        <v>292</v>
      </c>
      <c r="CE24" s="739"/>
      <c r="CF24" s="739"/>
      <c r="CG24" s="739"/>
      <c r="CH24" s="739"/>
      <c r="CI24" s="739"/>
      <c r="CJ24" s="739"/>
      <c r="CK24" s="739"/>
      <c r="CL24" s="739"/>
      <c r="CM24" s="739"/>
      <c r="CN24" s="739"/>
      <c r="CO24" s="739"/>
      <c r="CP24" s="739"/>
      <c r="CQ24" s="740"/>
      <c r="CR24" s="735">
        <v>2959622</v>
      </c>
      <c r="CS24" s="736"/>
      <c r="CT24" s="736"/>
      <c r="CU24" s="736"/>
      <c r="CV24" s="736"/>
      <c r="CW24" s="736"/>
      <c r="CX24" s="736"/>
      <c r="CY24" s="779"/>
      <c r="CZ24" s="780">
        <v>34.700000000000003</v>
      </c>
      <c r="DA24" s="753"/>
      <c r="DB24" s="753"/>
      <c r="DC24" s="783"/>
      <c r="DD24" s="778">
        <v>2378497</v>
      </c>
      <c r="DE24" s="736"/>
      <c r="DF24" s="736"/>
      <c r="DG24" s="736"/>
      <c r="DH24" s="736"/>
      <c r="DI24" s="736"/>
      <c r="DJ24" s="736"/>
      <c r="DK24" s="779"/>
      <c r="DL24" s="778">
        <v>2241720</v>
      </c>
      <c r="DM24" s="736"/>
      <c r="DN24" s="736"/>
      <c r="DO24" s="736"/>
      <c r="DP24" s="736"/>
      <c r="DQ24" s="736"/>
      <c r="DR24" s="736"/>
      <c r="DS24" s="736"/>
      <c r="DT24" s="736"/>
      <c r="DU24" s="736"/>
      <c r="DV24" s="779"/>
      <c r="DW24" s="780">
        <v>52.6</v>
      </c>
      <c r="DX24" s="753"/>
      <c r="DY24" s="753"/>
      <c r="DZ24" s="753"/>
      <c r="EA24" s="753"/>
      <c r="EB24" s="753"/>
      <c r="EC24" s="781"/>
    </row>
    <row r="25" spans="2:133" ht="11.25" customHeight="1">
      <c r="B25" s="677" t="s">
        <v>293</v>
      </c>
      <c r="C25" s="678"/>
      <c r="D25" s="678"/>
      <c r="E25" s="678"/>
      <c r="F25" s="678"/>
      <c r="G25" s="678"/>
      <c r="H25" s="678"/>
      <c r="I25" s="678"/>
      <c r="J25" s="678"/>
      <c r="K25" s="678"/>
      <c r="L25" s="678"/>
      <c r="M25" s="678"/>
      <c r="N25" s="678"/>
      <c r="O25" s="678"/>
      <c r="P25" s="678"/>
      <c r="Q25" s="679"/>
      <c r="R25" s="680" t="s">
        <v>244</v>
      </c>
      <c r="S25" s="681"/>
      <c r="T25" s="681"/>
      <c r="U25" s="681"/>
      <c r="V25" s="681"/>
      <c r="W25" s="681"/>
      <c r="X25" s="681"/>
      <c r="Y25" s="682"/>
      <c r="Z25" s="713" t="s">
        <v>244</v>
      </c>
      <c r="AA25" s="713"/>
      <c r="AB25" s="713"/>
      <c r="AC25" s="713"/>
      <c r="AD25" s="714" t="s">
        <v>234</v>
      </c>
      <c r="AE25" s="714"/>
      <c r="AF25" s="714"/>
      <c r="AG25" s="714"/>
      <c r="AH25" s="714"/>
      <c r="AI25" s="714"/>
      <c r="AJ25" s="714"/>
      <c r="AK25" s="714"/>
      <c r="AL25" s="683" t="s">
        <v>234</v>
      </c>
      <c r="AM25" s="684"/>
      <c r="AN25" s="684"/>
      <c r="AO25" s="715"/>
      <c r="AP25" s="775" t="s">
        <v>294</v>
      </c>
      <c r="AQ25" s="782"/>
      <c r="AR25" s="782"/>
      <c r="AS25" s="782"/>
      <c r="AT25" s="782"/>
      <c r="AU25" s="782"/>
      <c r="AV25" s="782"/>
      <c r="AW25" s="782"/>
      <c r="AX25" s="782"/>
      <c r="AY25" s="782"/>
      <c r="AZ25" s="782"/>
      <c r="BA25" s="782"/>
      <c r="BB25" s="782"/>
      <c r="BC25" s="782"/>
      <c r="BD25" s="782"/>
      <c r="BE25" s="782"/>
      <c r="BF25" s="777"/>
      <c r="BG25" s="680" t="s">
        <v>234</v>
      </c>
      <c r="BH25" s="681"/>
      <c r="BI25" s="681"/>
      <c r="BJ25" s="681"/>
      <c r="BK25" s="681"/>
      <c r="BL25" s="681"/>
      <c r="BM25" s="681"/>
      <c r="BN25" s="682"/>
      <c r="BO25" s="713" t="s">
        <v>234</v>
      </c>
      <c r="BP25" s="713"/>
      <c r="BQ25" s="713"/>
      <c r="BR25" s="713"/>
      <c r="BS25" s="686" t="s">
        <v>234</v>
      </c>
      <c r="BT25" s="681"/>
      <c r="BU25" s="681"/>
      <c r="BV25" s="681"/>
      <c r="BW25" s="681"/>
      <c r="BX25" s="681"/>
      <c r="BY25" s="681"/>
      <c r="BZ25" s="681"/>
      <c r="CA25" s="681"/>
      <c r="CB25" s="726"/>
      <c r="CD25" s="727" t="s">
        <v>295</v>
      </c>
      <c r="CE25" s="724"/>
      <c r="CF25" s="724"/>
      <c r="CG25" s="724"/>
      <c r="CH25" s="724"/>
      <c r="CI25" s="724"/>
      <c r="CJ25" s="724"/>
      <c r="CK25" s="724"/>
      <c r="CL25" s="724"/>
      <c r="CM25" s="724"/>
      <c r="CN25" s="724"/>
      <c r="CO25" s="724"/>
      <c r="CP25" s="724"/>
      <c r="CQ25" s="725"/>
      <c r="CR25" s="680">
        <v>1393311</v>
      </c>
      <c r="CS25" s="699"/>
      <c r="CT25" s="699"/>
      <c r="CU25" s="699"/>
      <c r="CV25" s="699"/>
      <c r="CW25" s="699"/>
      <c r="CX25" s="699"/>
      <c r="CY25" s="700"/>
      <c r="CZ25" s="683">
        <v>16.3</v>
      </c>
      <c r="DA25" s="701"/>
      <c r="DB25" s="701"/>
      <c r="DC25" s="702"/>
      <c r="DD25" s="686">
        <v>1353461</v>
      </c>
      <c r="DE25" s="699"/>
      <c r="DF25" s="699"/>
      <c r="DG25" s="699"/>
      <c r="DH25" s="699"/>
      <c r="DI25" s="699"/>
      <c r="DJ25" s="699"/>
      <c r="DK25" s="700"/>
      <c r="DL25" s="686">
        <v>1234574</v>
      </c>
      <c r="DM25" s="699"/>
      <c r="DN25" s="699"/>
      <c r="DO25" s="699"/>
      <c r="DP25" s="699"/>
      <c r="DQ25" s="699"/>
      <c r="DR25" s="699"/>
      <c r="DS25" s="699"/>
      <c r="DT25" s="699"/>
      <c r="DU25" s="699"/>
      <c r="DV25" s="700"/>
      <c r="DW25" s="683">
        <v>28.9</v>
      </c>
      <c r="DX25" s="701"/>
      <c r="DY25" s="701"/>
      <c r="DZ25" s="701"/>
      <c r="EA25" s="701"/>
      <c r="EB25" s="701"/>
      <c r="EC25" s="719"/>
    </row>
    <row r="26" spans="2:133" ht="11.25" customHeight="1">
      <c r="B26" s="677" t="s">
        <v>296</v>
      </c>
      <c r="C26" s="678"/>
      <c r="D26" s="678"/>
      <c r="E26" s="678"/>
      <c r="F26" s="678"/>
      <c r="G26" s="678"/>
      <c r="H26" s="678"/>
      <c r="I26" s="678"/>
      <c r="J26" s="678"/>
      <c r="K26" s="678"/>
      <c r="L26" s="678"/>
      <c r="M26" s="678"/>
      <c r="N26" s="678"/>
      <c r="O26" s="678"/>
      <c r="P26" s="678"/>
      <c r="Q26" s="679"/>
      <c r="R26" s="680">
        <v>4600756</v>
      </c>
      <c r="S26" s="681"/>
      <c r="T26" s="681"/>
      <c r="U26" s="681"/>
      <c r="V26" s="681"/>
      <c r="W26" s="681"/>
      <c r="X26" s="681"/>
      <c r="Y26" s="682"/>
      <c r="Z26" s="713">
        <v>53.3</v>
      </c>
      <c r="AA26" s="713"/>
      <c r="AB26" s="713"/>
      <c r="AC26" s="713"/>
      <c r="AD26" s="714">
        <v>4109704</v>
      </c>
      <c r="AE26" s="714"/>
      <c r="AF26" s="714"/>
      <c r="AG26" s="714"/>
      <c r="AH26" s="714"/>
      <c r="AI26" s="714"/>
      <c r="AJ26" s="714"/>
      <c r="AK26" s="714"/>
      <c r="AL26" s="683">
        <v>99.7</v>
      </c>
      <c r="AM26" s="684"/>
      <c r="AN26" s="684"/>
      <c r="AO26" s="715"/>
      <c r="AP26" s="775" t="s">
        <v>297</v>
      </c>
      <c r="AQ26" s="776"/>
      <c r="AR26" s="776"/>
      <c r="AS26" s="776"/>
      <c r="AT26" s="776"/>
      <c r="AU26" s="776"/>
      <c r="AV26" s="776"/>
      <c r="AW26" s="776"/>
      <c r="AX26" s="776"/>
      <c r="AY26" s="776"/>
      <c r="AZ26" s="776"/>
      <c r="BA26" s="776"/>
      <c r="BB26" s="776"/>
      <c r="BC26" s="776"/>
      <c r="BD26" s="776"/>
      <c r="BE26" s="776"/>
      <c r="BF26" s="777"/>
      <c r="BG26" s="680" t="s">
        <v>244</v>
      </c>
      <c r="BH26" s="681"/>
      <c r="BI26" s="681"/>
      <c r="BJ26" s="681"/>
      <c r="BK26" s="681"/>
      <c r="BL26" s="681"/>
      <c r="BM26" s="681"/>
      <c r="BN26" s="682"/>
      <c r="BO26" s="713" t="s">
        <v>234</v>
      </c>
      <c r="BP26" s="713"/>
      <c r="BQ26" s="713"/>
      <c r="BR26" s="713"/>
      <c r="BS26" s="686" t="s">
        <v>244</v>
      </c>
      <c r="BT26" s="681"/>
      <c r="BU26" s="681"/>
      <c r="BV26" s="681"/>
      <c r="BW26" s="681"/>
      <c r="BX26" s="681"/>
      <c r="BY26" s="681"/>
      <c r="BZ26" s="681"/>
      <c r="CA26" s="681"/>
      <c r="CB26" s="726"/>
      <c r="CD26" s="727" t="s">
        <v>298</v>
      </c>
      <c r="CE26" s="724"/>
      <c r="CF26" s="724"/>
      <c r="CG26" s="724"/>
      <c r="CH26" s="724"/>
      <c r="CI26" s="724"/>
      <c r="CJ26" s="724"/>
      <c r="CK26" s="724"/>
      <c r="CL26" s="724"/>
      <c r="CM26" s="724"/>
      <c r="CN26" s="724"/>
      <c r="CO26" s="724"/>
      <c r="CP26" s="724"/>
      <c r="CQ26" s="725"/>
      <c r="CR26" s="680">
        <v>747162</v>
      </c>
      <c r="CS26" s="681"/>
      <c r="CT26" s="681"/>
      <c r="CU26" s="681"/>
      <c r="CV26" s="681"/>
      <c r="CW26" s="681"/>
      <c r="CX26" s="681"/>
      <c r="CY26" s="682"/>
      <c r="CZ26" s="683">
        <v>8.8000000000000007</v>
      </c>
      <c r="DA26" s="701"/>
      <c r="DB26" s="701"/>
      <c r="DC26" s="702"/>
      <c r="DD26" s="686">
        <v>747162</v>
      </c>
      <c r="DE26" s="681"/>
      <c r="DF26" s="681"/>
      <c r="DG26" s="681"/>
      <c r="DH26" s="681"/>
      <c r="DI26" s="681"/>
      <c r="DJ26" s="681"/>
      <c r="DK26" s="682"/>
      <c r="DL26" s="686" t="s">
        <v>234</v>
      </c>
      <c r="DM26" s="681"/>
      <c r="DN26" s="681"/>
      <c r="DO26" s="681"/>
      <c r="DP26" s="681"/>
      <c r="DQ26" s="681"/>
      <c r="DR26" s="681"/>
      <c r="DS26" s="681"/>
      <c r="DT26" s="681"/>
      <c r="DU26" s="681"/>
      <c r="DV26" s="682"/>
      <c r="DW26" s="683" t="s">
        <v>234</v>
      </c>
      <c r="DX26" s="701"/>
      <c r="DY26" s="701"/>
      <c r="DZ26" s="701"/>
      <c r="EA26" s="701"/>
      <c r="EB26" s="701"/>
      <c r="EC26" s="719"/>
    </row>
    <row r="27" spans="2:133" ht="11.25" customHeight="1">
      <c r="B27" s="677" t="s">
        <v>299</v>
      </c>
      <c r="C27" s="678"/>
      <c r="D27" s="678"/>
      <c r="E27" s="678"/>
      <c r="F27" s="678"/>
      <c r="G27" s="678"/>
      <c r="H27" s="678"/>
      <c r="I27" s="678"/>
      <c r="J27" s="678"/>
      <c r="K27" s="678"/>
      <c r="L27" s="678"/>
      <c r="M27" s="678"/>
      <c r="N27" s="678"/>
      <c r="O27" s="678"/>
      <c r="P27" s="678"/>
      <c r="Q27" s="679"/>
      <c r="R27" s="680">
        <v>1027</v>
      </c>
      <c r="S27" s="681"/>
      <c r="T27" s="681"/>
      <c r="U27" s="681"/>
      <c r="V27" s="681"/>
      <c r="W27" s="681"/>
      <c r="X27" s="681"/>
      <c r="Y27" s="682"/>
      <c r="Z27" s="713">
        <v>0</v>
      </c>
      <c r="AA27" s="713"/>
      <c r="AB27" s="713"/>
      <c r="AC27" s="713"/>
      <c r="AD27" s="714">
        <v>1027</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1069274</v>
      </c>
      <c r="BH27" s="681"/>
      <c r="BI27" s="681"/>
      <c r="BJ27" s="681"/>
      <c r="BK27" s="681"/>
      <c r="BL27" s="681"/>
      <c r="BM27" s="681"/>
      <c r="BN27" s="682"/>
      <c r="BO27" s="713">
        <v>100</v>
      </c>
      <c r="BP27" s="713"/>
      <c r="BQ27" s="713"/>
      <c r="BR27" s="713"/>
      <c r="BS27" s="686">
        <v>8658</v>
      </c>
      <c r="BT27" s="681"/>
      <c r="BU27" s="681"/>
      <c r="BV27" s="681"/>
      <c r="BW27" s="681"/>
      <c r="BX27" s="681"/>
      <c r="BY27" s="681"/>
      <c r="BZ27" s="681"/>
      <c r="CA27" s="681"/>
      <c r="CB27" s="726"/>
      <c r="CD27" s="727" t="s">
        <v>301</v>
      </c>
      <c r="CE27" s="724"/>
      <c r="CF27" s="724"/>
      <c r="CG27" s="724"/>
      <c r="CH27" s="724"/>
      <c r="CI27" s="724"/>
      <c r="CJ27" s="724"/>
      <c r="CK27" s="724"/>
      <c r="CL27" s="724"/>
      <c r="CM27" s="724"/>
      <c r="CN27" s="724"/>
      <c r="CO27" s="724"/>
      <c r="CP27" s="724"/>
      <c r="CQ27" s="725"/>
      <c r="CR27" s="680">
        <v>706713</v>
      </c>
      <c r="CS27" s="699"/>
      <c r="CT27" s="699"/>
      <c r="CU27" s="699"/>
      <c r="CV27" s="699"/>
      <c r="CW27" s="699"/>
      <c r="CX27" s="699"/>
      <c r="CY27" s="700"/>
      <c r="CZ27" s="683">
        <v>8.3000000000000007</v>
      </c>
      <c r="DA27" s="701"/>
      <c r="DB27" s="701"/>
      <c r="DC27" s="702"/>
      <c r="DD27" s="686">
        <v>302451</v>
      </c>
      <c r="DE27" s="699"/>
      <c r="DF27" s="699"/>
      <c r="DG27" s="699"/>
      <c r="DH27" s="699"/>
      <c r="DI27" s="699"/>
      <c r="DJ27" s="699"/>
      <c r="DK27" s="700"/>
      <c r="DL27" s="686">
        <v>284561</v>
      </c>
      <c r="DM27" s="699"/>
      <c r="DN27" s="699"/>
      <c r="DO27" s="699"/>
      <c r="DP27" s="699"/>
      <c r="DQ27" s="699"/>
      <c r="DR27" s="699"/>
      <c r="DS27" s="699"/>
      <c r="DT27" s="699"/>
      <c r="DU27" s="699"/>
      <c r="DV27" s="700"/>
      <c r="DW27" s="683">
        <v>6.7</v>
      </c>
      <c r="DX27" s="701"/>
      <c r="DY27" s="701"/>
      <c r="DZ27" s="701"/>
      <c r="EA27" s="701"/>
      <c r="EB27" s="701"/>
      <c r="EC27" s="719"/>
    </row>
    <row r="28" spans="2:133" ht="11.25" customHeight="1">
      <c r="B28" s="677" t="s">
        <v>302</v>
      </c>
      <c r="C28" s="678"/>
      <c r="D28" s="678"/>
      <c r="E28" s="678"/>
      <c r="F28" s="678"/>
      <c r="G28" s="678"/>
      <c r="H28" s="678"/>
      <c r="I28" s="678"/>
      <c r="J28" s="678"/>
      <c r="K28" s="678"/>
      <c r="L28" s="678"/>
      <c r="M28" s="678"/>
      <c r="N28" s="678"/>
      <c r="O28" s="678"/>
      <c r="P28" s="678"/>
      <c r="Q28" s="679"/>
      <c r="R28" s="680">
        <v>50474</v>
      </c>
      <c r="S28" s="681"/>
      <c r="T28" s="681"/>
      <c r="U28" s="681"/>
      <c r="V28" s="681"/>
      <c r="W28" s="681"/>
      <c r="X28" s="681"/>
      <c r="Y28" s="682"/>
      <c r="Z28" s="713">
        <v>0.6</v>
      </c>
      <c r="AA28" s="713"/>
      <c r="AB28" s="713"/>
      <c r="AC28" s="713"/>
      <c r="AD28" s="714" t="s">
        <v>234</v>
      </c>
      <c r="AE28" s="714"/>
      <c r="AF28" s="714"/>
      <c r="AG28" s="714"/>
      <c r="AH28" s="714"/>
      <c r="AI28" s="714"/>
      <c r="AJ28" s="714"/>
      <c r="AK28" s="714"/>
      <c r="AL28" s="683" t="s">
        <v>234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303</v>
      </c>
      <c r="CE28" s="724"/>
      <c r="CF28" s="724"/>
      <c r="CG28" s="724"/>
      <c r="CH28" s="724"/>
      <c r="CI28" s="724"/>
      <c r="CJ28" s="724"/>
      <c r="CK28" s="724"/>
      <c r="CL28" s="724"/>
      <c r="CM28" s="724"/>
      <c r="CN28" s="724"/>
      <c r="CO28" s="724"/>
      <c r="CP28" s="724"/>
      <c r="CQ28" s="725"/>
      <c r="CR28" s="680">
        <v>859598</v>
      </c>
      <c r="CS28" s="681"/>
      <c r="CT28" s="681"/>
      <c r="CU28" s="681"/>
      <c r="CV28" s="681"/>
      <c r="CW28" s="681"/>
      <c r="CX28" s="681"/>
      <c r="CY28" s="682"/>
      <c r="CZ28" s="683">
        <v>10.1</v>
      </c>
      <c r="DA28" s="701"/>
      <c r="DB28" s="701"/>
      <c r="DC28" s="702"/>
      <c r="DD28" s="686">
        <v>722585</v>
      </c>
      <c r="DE28" s="681"/>
      <c r="DF28" s="681"/>
      <c r="DG28" s="681"/>
      <c r="DH28" s="681"/>
      <c r="DI28" s="681"/>
      <c r="DJ28" s="681"/>
      <c r="DK28" s="682"/>
      <c r="DL28" s="686">
        <v>722585</v>
      </c>
      <c r="DM28" s="681"/>
      <c r="DN28" s="681"/>
      <c r="DO28" s="681"/>
      <c r="DP28" s="681"/>
      <c r="DQ28" s="681"/>
      <c r="DR28" s="681"/>
      <c r="DS28" s="681"/>
      <c r="DT28" s="681"/>
      <c r="DU28" s="681"/>
      <c r="DV28" s="682"/>
      <c r="DW28" s="683">
        <v>16.899999999999999</v>
      </c>
      <c r="DX28" s="701"/>
      <c r="DY28" s="701"/>
      <c r="DZ28" s="701"/>
      <c r="EA28" s="701"/>
      <c r="EB28" s="701"/>
      <c r="EC28" s="719"/>
    </row>
    <row r="29" spans="2:133" ht="11.25" customHeight="1">
      <c r="B29" s="677" t="s">
        <v>304</v>
      </c>
      <c r="C29" s="678"/>
      <c r="D29" s="678"/>
      <c r="E29" s="678"/>
      <c r="F29" s="678"/>
      <c r="G29" s="678"/>
      <c r="H29" s="678"/>
      <c r="I29" s="678"/>
      <c r="J29" s="678"/>
      <c r="K29" s="678"/>
      <c r="L29" s="678"/>
      <c r="M29" s="678"/>
      <c r="N29" s="678"/>
      <c r="O29" s="678"/>
      <c r="P29" s="678"/>
      <c r="Q29" s="679"/>
      <c r="R29" s="680">
        <v>193976</v>
      </c>
      <c r="S29" s="681"/>
      <c r="T29" s="681"/>
      <c r="U29" s="681"/>
      <c r="V29" s="681"/>
      <c r="W29" s="681"/>
      <c r="X29" s="681"/>
      <c r="Y29" s="682"/>
      <c r="Z29" s="713">
        <v>2.2000000000000002</v>
      </c>
      <c r="AA29" s="713"/>
      <c r="AB29" s="713"/>
      <c r="AC29" s="713"/>
      <c r="AD29" s="714">
        <v>4253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305</v>
      </c>
      <c r="CE29" s="770"/>
      <c r="CF29" s="727" t="s">
        <v>306</v>
      </c>
      <c r="CG29" s="724"/>
      <c r="CH29" s="724"/>
      <c r="CI29" s="724"/>
      <c r="CJ29" s="724"/>
      <c r="CK29" s="724"/>
      <c r="CL29" s="724"/>
      <c r="CM29" s="724"/>
      <c r="CN29" s="724"/>
      <c r="CO29" s="724"/>
      <c r="CP29" s="724"/>
      <c r="CQ29" s="725"/>
      <c r="CR29" s="680">
        <v>859554</v>
      </c>
      <c r="CS29" s="699"/>
      <c r="CT29" s="699"/>
      <c r="CU29" s="699"/>
      <c r="CV29" s="699"/>
      <c r="CW29" s="699"/>
      <c r="CX29" s="699"/>
      <c r="CY29" s="700"/>
      <c r="CZ29" s="683">
        <v>10.1</v>
      </c>
      <c r="DA29" s="701"/>
      <c r="DB29" s="701"/>
      <c r="DC29" s="702"/>
      <c r="DD29" s="686">
        <v>722541</v>
      </c>
      <c r="DE29" s="699"/>
      <c r="DF29" s="699"/>
      <c r="DG29" s="699"/>
      <c r="DH29" s="699"/>
      <c r="DI29" s="699"/>
      <c r="DJ29" s="699"/>
      <c r="DK29" s="700"/>
      <c r="DL29" s="686">
        <v>722541</v>
      </c>
      <c r="DM29" s="699"/>
      <c r="DN29" s="699"/>
      <c r="DO29" s="699"/>
      <c r="DP29" s="699"/>
      <c r="DQ29" s="699"/>
      <c r="DR29" s="699"/>
      <c r="DS29" s="699"/>
      <c r="DT29" s="699"/>
      <c r="DU29" s="699"/>
      <c r="DV29" s="700"/>
      <c r="DW29" s="683">
        <v>16.899999999999999</v>
      </c>
      <c r="DX29" s="701"/>
      <c r="DY29" s="701"/>
      <c r="DZ29" s="701"/>
      <c r="EA29" s="701"/>
      <c r="EB29" s="701"/>
      <c r="EC29" s="719"/>
    </row>
    <row r="30" spans="2:133" ht="11.25" customHeight="1">
      <c r="B30" s="677" t="s">
        <v>307</v>
      </c>
      <c r="C30" s="678"/>
      <c r="D30" s="678"/>
      <c r="E30" s="678"/>
      <c r="F30" s="678"/>
      <c r="G30" s="678"/>
      <c r="H30" s="678"/>
      <c r="I30" s="678"/>
      <c r="J30" s="678"/>
      <c r="K30" s="678"/>
      <c r="L30" s="678"/>
      <c r="M30" s="678"/>
      <c r="N30" s="678"/>
      <c r="O30" s="678"/>
      <c r="P30" s="678"/>
      <c r="Q30" s="679"/>
      <c r="R30" s="680">
        <v>31926</v>
      </c>
      <c r="S30" s="681"/>
      <c r="T30" s="681"/>
      <c r="U30" s="681"/>
      <c r="V30" s="681"/>
      <c r="W30" s="681"/>
      <c r="X30" s="681"/>
      <c r="Y30" s="682"/>
      <c r="Z30" s="713">
        <v>0.4</v>
      </c>
      <c r="AA30" s="713"/>
      <c r="AB30" s="713"/>
      <c r="AC30" s="713"/>
      <c r="AD30" s="714">
        <v>185</v>
      </c>
      <c r="AE30" s="714"/>
      <c r="AF30" s="714"/>
      <c r="AG30" s="714"/>
      <c r="AH30" s="714"/>
      <c r="AI30" s="714"/>
      <c r="AJ30" s="714"/>
      <c r="AK30" s="714"/>
      <c r="AL30" s="683">
        <v>0</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308</v>
      </c>
      <c r="BH30" s="766"/>
      <c r="BI30" s="766"/>
      <c r="BJ30" s="766"/>
      <c r="BK30" s="766"/>
      <c r="BL30" s="766"/>
      <c r="BM30" s="766"/>
      <c r="BN30" s="766"/>
      <c r="BO30" s="766"/>
      <c r="BP30" s="766"/>
      <c r="BQ30" s="767"/>
      <c r="BR30" s="741" t="s">
        <v>309</v>
      </c>
      <c r="BS30" s="766"/>
      <c r="BT30" s="766"/>
      <c r="BU30" s="766"/>
      <c r="BV30" s="766"/>
      <c r="BW30" s="766"/>
      <c r="BX30" s="766"/>
      <c r="BY30" s="766"/>
      <c r="BZ30" s="766"/>
      <c r="CA30" s="766"/>
      <c r="CB30" s="767"/>
      <c r="CD30" s="771"/>
      <c r="CE30" s="772"/>
      <c r="CF30" s="727" t="s">
        <v>310</v>
      </c>
      <c r="CG30" s="724"/>
      <c r="CH30" s="724"/>
      <c r="CI30" s="724"/>
      <c r="CJ30" s="724"/>
      <c r="CK30" s="724"/>
      <c r="CL30" s="724"/>
      <c r="CM30" s="724"/>
      <c r="CN30" s="724"/>
      <c r="CO30" s="724"/>
      <c r="CP30" s="724"/>
      <c r="CQ30" s="725"/>
      <c r="CR30" s="680">
        <v>800145</v>
      </c>
      <c r="CS30" s="681"/>
      <c r="CT30" s="681"/>
      <c r="CU30" s="681"/>
      <c r="CV30" s="681"/>
      <c r="CW30" s="681"/>
      <c r="CX30" s="681"/>
      <c r="CY30" s="682"/>
      <c r="CZ30" s="683">
        <v>9.4</v>
      </c>
      <c r="DA30" s="701"/>
      <c r="DB30" s="701"/>
      <c r="DC30" s="702"/>
      <c r="DD30" s="686">
        <v>664548</v>
      </c>
      <c r="DE30" s="681"/>
      <c r="DF30" s="681"/>
      <c r="DG30" s="681"/>
      <c r="DH30" s="681"/>
      <c r="DI30" s="681"/>
      <c r="DJ30" s="681"/>
      <c r="DK30" s="682"/>
      <c r="DL30" s="686">
        <v>664548</v>
      </c>
      <c r="DM30" s="681"/>
      <c r="DN30" s="681"/>
      <c r="DO30" s="681"/>
      <c r="DP30" s="681"/>
      <c r="DQ30" s="681"/>
      <c r="DR30" s="681"/>
      <c r="DS30" s="681"/>
      <c r="DT30" s="681"/>
      <c r="DU30" s="681"/>
      <c r="DV30" s="682"/>
      <c r="DW30" s="683">
        <v>15.6</v>
      </c>
      <c r="DX30" s="701"/>
      <c r="DY30" s="701"/>
      <c r="DZ30" s="701"/>
      <c r="EA30" s="701"/>
      <c r="EB30" s="701"/>
      <c r="EC30" s="719"/>
    </row>
    <row r="31" spans="2:133" ht="11.25" customHeight="1">
      <c r="B31" s="677" t="s">
        <v>311</v>
      </c>
      <c r="C31" s="678"/>
      <c r="D31" s="678"/>
      <c r="E31" s="678"/>
      <c r="F31" s="678"/>
      <c r="G31" s="678"/>
      <c r="H31" s="678"/>
      <c r="I31" s="678"/>
      <c r="J31" s="678"/>
      <c r="K31" s="678"/>
      <c r="L31" s="678"/>
      <c r="M31" s="678"/>
      <c r="N31" s="678"/>
      <c r="O31" s="678"/>
      <c r="P31" s="678"/>
      <c r="Q31" s="679"/>
      <c r="R31" s="680">
        <v>2032517</v>
      </c>
      <c r="S31" s="681"/>
      <c r="T31" s="681"/>
      <c r="U31" s="681"/>
      <c r="V31" s="681"/>
      <c r="W31" s="681"/>
      <c r="X31" s="681"/>
      <c r="Y31" s="682"/>
      <c r="Z31" s="713">
        <v>23.5</v>
      </c>
      <c r="AA31" s="713"/>
      <c r="AB31" s="713"/>
      <c r="AC31" s="713"/>
      <c r="AD31" s="714" t="s">
        <v>244</v>
      </c>
      <c r="AE31" s="714"/>
      <c r="AF31" s="714"/>
      <c r="AG31" s="714"/>
      <c r="AH31" s="714"/>
      <c r="AI31" s="714"/>
      <c r="AJ31" s="714"/>
      <c r="AK31" s="714"/>
      <c r="AL31" s="683" t="s">
        <v>244</v>
      </c>
      <c r="AM31" s="684"/>
      <c r="AN31" s="684"/>
      <c r="AO31" s="715"/>
      <c r="AP31" s="755" t="s">
        <v>312</v>
      </c>
      <c r="AQ31" s="756"/>
      <c r="AR31" s="756"/>
      <c r="AS31" s="756"/>
      <c r="AT31" s="761" t="s">
        <v>313</v>
      </c>
      <c r="AU31" s="231"/>
      <c r="AV31" s="231"/>
      <c r="AW31" s="231"/>
      <c r="AX31" s="748" t="s">
        <v>188</v>
      </c>
      <c r="AY31" s="749"/>
      <c r="AZ31" s="749"/>
      <c r="BA31" s="749"/>
      <c r="BB31" s="749"/>
      <c r="BC31" s="749"/>
      <c r="BD31" s="749"/>
      <c r="BE31" s="749"/>
      <c r="BF31" s="750"/>
      <c r="BG31" s="751">
        <v>96.6</v>
      </c>
      <c r="BH31" s="752"/>
      <c r="BI31" s="752"/>
      <c r="BJ31" s="752"/>
      <c r="BK31" s="752"/>
      <c r="BL31" s="752"/>
      <c r="BM31" s="753">
        <v>94.9</v>
      </c>
      <c r="BN31" s="752"/>
      <c r="BO31" s="752"/>
      <c r="BP31" s="752"/>
      <c r="BQ31" s="754"/>
      <c r="BR31" s="751">
        <v>99.1</v>
      </c>
      <c r="BS31" s="752"/>
      <c r="BT31" s="752"/>
      <c r="BU31" s="752"/>
      <c r="BV31" s="752"/>
      <c r="BW31" s="752"/>
      <c r="BX31" s="753">
        <v>97.4</v>
      </c>
      <c r="BY31" s="752"/>
      <c r="BZ31" s="752"/>
      <c r="CA31" s="752"/>
      <c r="CB31" s="754"/>
      <c r="CD31" s="771"/>
      <c r="CE31" s="772"/>
      <c r="CF31" s="727" t="s">
        <v>314</v>
      </c>
      <c r="CG31" s="724"/>
      <c r="CH31" s="724"/>
      <c r="CI31" s="724"/>
      <c r="CJ31" s="724"/>
      <c r="CK31" s="724"/>
      <c r="CL31" s="724"/>
      <c r="CM31" s="724"/>
      <c r="CN31" s="724"/>
      <c r="CO31" s="724"/>
      <c r="CP31" s="724"/>
      <c r="CQ31" s="725"/>
      <c r="CR31" s="680">
        <v>59409</v>
      </c>
      <c r="CS31" s="699"/>
      <c r="CT31" s="699"/>
      <c r="CU31" s="699"/>
      <c r="CV31" s="699"/>
      <c r="CW31" s="699"/>
      <c r="CX31" s="699"/>
      <c r="CY31" s="700"/>
      <c r="CZ31" s="683">
        <v>0.7</v>
      </c>
      <c r="DA31" s="701"/>
      <c r="DB31" s="701"/>
      <c r="DC31" s="702"/>
      <c r="DD31" s="686">
        <v>57993</v>
      </c>
      <c r="DE31" s="699"/>
      <c r="DF31" s="699"/>
      <c r="DG31" s="699"/>
      <c r="DH31" s="699"/>
      <c r="DI31" s="699"/>
      <c r="DJ31" s="699"/>
      <c r="DK31" s="700"/>
      <c r="DL31" s="686">
        <v>57993</v>
      </c>
      <c r="DM31" s="699"/>
      <c r="DN31" s="699"/>
      <c r="DO31" s="699"/>
      <c r="DP31" s="699"/>
      <c r="DQ31" s="699"/>
      <c r="DR31" s="699"/>
      <c r="DS31" s="699"/>
      <c r="DT31" s="699"/>
      <c r="DU31" s="699"/>
      <c r="DV31" s="700"/>
      <c r="DW31" s="683">
        <v>1.4</v>
      </c>
      <c r="DX31" s="701"/>
      <c r="DY31" s="701"/>
      <c r="DZ31" s="701"/>
      <c r="EA31" s="701"/>
      <c r="EB31" s="701"/>
      <c r="EC31" s="719"/>
    </row>
    <row r="32" spans="2:133" ht="11.25" customHeight="1">
      <c r="B32" s="744" t="s">
        <v>315</v>
      </c>
      <c r="C32" s="745"/>
      <c r="D32" s="745"/>
      <c r="E32" s="745"/>
      <c r="F32" s="745"/>
      <c r="G32" s="745"/>
      <c r="H32" s="745"/>
      <c r="I32" s="745"/>
      <c r="J32" s="745"/>
      <c r="K32" s="745"/>
      <c r="L32" s="745"/>
      <c r="M32" s="745"/>
      <c r="N32" s="745"/>
      <c r="O32" s="745"/>
      <c r="P32" s="745"/>
      <c r="Q32" s="746"/>
      <c r="R32" s="680" t="s">
        <v>244</v>
      </c>
      <c r="S32" s="681"/>
      <c r="T32" s="681"/>
      <c r="U32" s="681"/>
      <c r="V32" s="681"/>
      <c r="W32" s="681"/>
      <c r="X32" s="681"/>
      <c r="Y32" s="682"/>
      <c r="Z32" s="713" t="s">
        <v>244</v>
      </c>
      <c r="AA32" s="713"/>
      <c r="AB32" s="713"/>
      <c r="AC32" s="713"/>
      <c r="AD32" s="714" t="s">
        <v>244</v>
      </c>
      <c r="AE32" s="714"/>
      <c r="AF32" s="714"/>
      <c r="AG32" s="714"/>
      <c r="AH32" s="714"/>
      <c r="AI32" s="714"/>
      <c r="AJ32" s="714"/>
      <c r="AK32" s="714"/>
      <c r="AL32" s="683" t="s">
        <v>244</v>
      </c>
      <c r="AM32" s="684"/>
      <c r="AN32" s="684"/>
      <c r="AO32" s="715"/>
      <c r="AP32" s="757"/>
      <c r="AQ32" s="758"/>
      <c r="AR32" s="758"/>
      <c r="AS32" s="758"/>
      <c r="AT32" s="762"/>
      <c r="AU32" s="230" t="s">
        <v>316</v>
      </c>
      <c r="AV32" s="230"/>
      <c r="AW32" s="230"/>
      <c r="AX32" s="677" t="s">
        <v>317</v>
      </c>
      <c r="AY32" s="678"/>
      <c r="AZ32" s="678"/>
      <c r="BA32" s="678"/>
      <c r="BB32" s="678"/>
      <c r="BC32" s="678"/>
      <c r="BD32" s="678"/>
      <c r="BE32" s="678"/>
      <c r="BF32" s="679"/>
      <c r="BG32" s="764">
        <v>98.9</v>
      </c>
      <c r="BH32" s="699"/>
      <c r="BI32" s="699"/>
      <c r="BJ32" s="699"/>
      <c r="BK32" s="699"/>
      <c r="BL32" s="699"/>
      <c r="BM32" s="684">
        <v>96.3</v>
      </c>
      <c r="BN32" s="765"/>
      <c r="BO32" s="765"/>
      <c r="BP32" s="765"/>
      <c r="BQ32" s="723"/>
      <c r="BR32" s="764">
        <v>98.8</v>
      </c>
      <c r="BS32" s="699"/>
      <c r="BT32" s="699"/>
      <c r="BU32" s="699"/>
      <c r="BV32" s="699"/>
      <c r="BW32" s="699"/>
      <c r="BX32" s="684">
        <v>96.2</v>
      </c>
      <c r="BY32" s="765"/>
      <c r="BZ32" s="765"/>
      <c r="CA32" s="765"/>
      <c r="CB32" s="723"/>
      <c r="CD32" s="773"/>
      <c r="CE32" s="774"/>
      <c r="CF32" s="727" t="s">
        <v>318</v>
      </c>
      <c r="CG32" s="724"/>
      <c r="CH32" s="724"/>
      <c r="CI32" s="724"/>
      <c r="CJ32" s="724"/>
      <c r="CK32" s="724"/>
      <c r="CL32" s="724"/>
      <c r="CM32" s="724"/>
      <c r="CN32" s="724"/>
      <c r="CO32" s="724"/>
      <c r="CP32" s="724"/>
      <c r="CQ32" s="725"/>
      <c r="CR32" s="680">
        <v>44</v>
      </c>
      <c r="CS32" s="681"/>
      <c r="CT32" s="681"/>
      <c r="CU32" s="681"/>
      <c r="CV32" s="681"/>
      <c r="CW32" s="681"/>
      <c r="CX32" s="681"/>
      <c r="CY32" s="682"/>
      <c r="CZ32" s="683">
        <v>0</v>
      </c>
      <c r="DA32" s="701"/>
      <c r="DB32" s="701"/>
      <c r="DC32" s="702"/>
      <c r="DD32" s="686">
        <v>44</v>
      </c>
      <c r="DE32" s="681"/>
      <c r="DF32" s="681"/>
      <c r="DG32" s="681"/>
      <c r="DH32" s="681"/>
      <c r="DI32" s="681"/>
      <c r="DJ32" s="681"/>
      <c r="DK32" s="682"/>
      <c r="DL32" s="686">
        <v>44</v>
      </c>
      <c r="DM32" s="681"/>
      <c r="DN32" s="681"/>
      <c r="DO32" s="681"/>
      <c r="DP32" s="681"/>
      <c r="DQ32" s="681"/>
      <c r="DR32" s="681"/>
      <c r="DS32" s="681"/>
      <c r="DT32" s="681"/>
      <c r="DU32" s="681"/>
      <c r="DV32" s="682"/>
      <c r="DW32" s="683">
        <v>0</v>
      </c>
      <c r="DX32" s="701"/>
      <c r="DY32" s="701"/>
      <c r="DZ32" s="701"/>
      <c r="EA32" s="701"/>
      <c r="EB32" s="701"/>
      <c r="EC32" s="719"/>
    </row>
    <row r="33" spans="2:133" ht="11.25" customHeight="1">
      <c r="B33" s="677" t="s">
        <v>319</v>
      </c>
      <c r="C33" s="678"/>
      <c r="D33" s="678"/>
      <c r="E33" s="678"/>
      <c r="F33" s="678"/>
      <c r="G33" s="678"/>
      <c r="H33" s="678"/>
      <c r="I33" s="678"/>
      <c r="J33" s="678"/>
      <c r="K33" s="678"/>
      <c r="L33" s="678"/>
      <c r="M33" s="678"/>
      <c r="N33" s="678"/>
      <c r="O33" s="678"/>
      <c r="P33" s="678"/>
      <c r="Q33" s="679"/>
      <c r="R33" s="680">
        <v>485644</v>
      </c>
      <c r="S33" s="681"/>
      <c r="T33" s="681"/>
      <c r="U33" s="681"/>
      <c r="V33" s="681"/>
      <c r="W33" s="681"/>
      <c r="X33" s="681"/>
      <c r="Y33" s="682"/>
      <c r="Z33" s="713">
        <v>5.6</v>
      </c>
      <c r="AA33" s="713"/>
      <c r="AB33" s="713"/>
      <c r="AC33" s="713"/>
      <c r="AD33" s="714" t="s">
        <v>234</v>
      </c>
      <c r="AE33" s="714"/>
      <c r="AF33" s="714"/>
      <c r="AG33" s="714"/>
      <c r="AH33" s="714"/>
      <c r="AI33" s="714"/>
      <c r="AJ33" s="714"/>
      <c r="AK33" s="714"/>
      <c r="AL33" s="683" t="s">
        <v>244</v>
      </c>
      <c r="AM33" s="684"/>
      <c r="AN33" s="684"/>
      <c r="AO33" s="715"/>
      <c r="AP33" s="759"/>
      <c r="AQ33" s="760"/>
      <c r="AR33" s="760"/>
      <c r="AS33" s="760"/>
      <c r="AT33" s="763"/>
      <c r="AU33" s="232"/>
      <c r="AV33" s="232"/>
      <c r="AW33" s="232"/>
      <c r="AX33" s="661" t="s">
        <v>320</v>
      </c>
      <c r="AY33" s="662"/>
      <c r="AZ33" s="662"/>
      <c r="BA33" s="662"/>
      <c r="BB33" s="662"/>
      <c r="BC33" s="662"/>
      <c r="BD33" s="662"/>
      <c r="BE33" s="662"/>
      <c r="BF33" s="663"/>
      <c r="BG33" s="747">
        <v>94.2</v>
      </c>
      <c r="BH33" s="665"/>
      <c r="BI33" s="665"/>
      <c r="BJ33" s="665"/>
      <c r="BK33" s="665"/>
      <c r="BL33" s="665"/>
      <c r="BM33" s="707">
        <v>92.7</v>
      </c>
      <c r="BN33" s="665"/>
      <c r="BO33" s="665"/>
      <c r="BP33" s="665"/>
      <c r="BQ33" s="709"/>
      <c r="BR33" s="747">
        <v>99.1</v>
      </c>
      <c r="BS33" s="665"/>
      <c r="BT33" s="665"/>
      <c r="BU33" s="665"/>
      <c r="BV33" s="665"/>
      <c r="BW33" s="665"/>
      <c r="BX33" s="707">
        <v>97.5</v>
      </c>
      <c r="BY33" s="665"/>
      <c r="BZ33" s="665"/>
      <c r="CA33" s="665"/>
      <c r="CB33" s="709"/>
      <c r="CD33" s="727" t="s">
        <v>321</v>
      </c>
      <c r="CE33" s="724"/>
      <c r="CF33" s="724"/>
      <c r="CG33" s="724"/>
      <c r="CH33" s="724"/>
      <c r="CI33" s="724"/>
      <c r="CJ33" s="724"/>
      <c r="CK33" s="724"/>
      <c r="CL33" s="724"/>
      <c r="CM33" s="724"/>
      <c r="CN33" s="724"/>
      <c r="CO33" s="724"/>
      <c r="CP33" s="724"/>
      <c r="CQ33" s="725"/>
      <c r="CR33" s="680">
        <v>4318426</v>
      </c>
      <c r="CS33" s="699"/>
      <c r="CT33" s="699"/>
      <c r="CU33" s="699"/>
      <c r="CV33" s="699"/>
      <c r="CW33" s="699"/>
      <c r="CX33" s="699"/>
      <c r="CY33" s="700"/>
      <c r="CZ33" s="683">
        <v>50.6</v>
      </c>
      <c r="DA33" s="701"/>
      <c r="DB33" s="701"/>
      <c r="DC33" s="702"/>
      <c r="DD33" s="686">
        <v>2831178</v>
      </c>
      <c r="DE33" s="699"/>
      <c r="DF33" s="699"/>
      <c r="DG33" s="699"/>
      <c r="DH33" s="699"/>
      <c r="DI33" s="699"/>
      <c r="DJ33" s="699"/>
      <c r="DK33" s="700"/>
      <c r="DL33" s="686">
        <v>1784425</v>
      </c>
      <c r="DM33" s="699"/>
      <c r="DN33" s="699"/>
      <c r="DO33" s="699"/>
      <c r="DP33" s="699"/>
      <c r="DQ33" s="699"/>
      <c r="DR33" s="699"/>
      <c r="DS33" s="699"/>
      <c r="DT33" s="699"/>
      <c r="DU33" s="699"/>
      <c r="DV33" s="700"/>
      <c r="DW33" s="683">
        <v>41.8</v>
      </c>
      <c r="DX33" s="701"/>
      <c r="DY33" s="701"/>
      <c r="DZ33" s="701"/>
      <c r="EA33" s="701"/>
      <c r="EB33" s="701"/>
      <c r="EC33" s="719"/>
    </row>
    <row r="34" spans="2:133" ht="11.25" customHeight="1">
      <c r="B34" s="677" t="s">
        <v>322</v>
      </c>
      <c r="C34" s="678"/>
      <c r="D34" s="678"/>
      <c r="E34" s="678"/>
      <c r="F34" s="678"/>
      <c r="G34" s="678"/>
      <c r="H34" s="678"/>
      <c r="I34" s="678"/>
      <c r="J34" s="678"/>
      <c r="K34" s="678"/>
      <c r="L34" s="678"/>
      <c r="M34" s="678"/>
      <c r="N34" s="678"/>
      <c r="O34" s="678"/>
      <c r="P34" s="678"/>
      <c r="Q34" s="679"/>
      <c r="R34" s="680">
        <v>30533</v>
      </c>
      <c r="S34" s="681"/>
      <c r="T34" s="681"/>
      <c r="U34" s="681"/>
      <c r="V34" s="681"/>
      <c r="W34" s="681"/>
      <c r="X34" s="681"/>
      <c r="Y34" s="682"/>
      <c r="Z34" s="713">
        <v>0.4</v>
      </c>
      <c r="AA34" s="713"/>
      <c r="AB34" s="713"/>
      <c r="AC34" s="713"/>
      <c r="AD34" s="714" t="s">
        <v>244</v>
      </c>
      <c r="AE34" s="714"/>
      <c r="AF34" s="714"/>
      <c r="AG34" s="714"/>
      <c r="AH34" s="714"/>
      <c r="AI34" s="714"/>
      <c r="AJ34" s="714"/>
      <c r="AK34" s="714"/>
      <c r="AL34" s="683" t="s">
        <v>244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323</v>
      </c>
      <c r="CE34" s="724"/>
      <c r="CF34" s="724"/>
      <c r="CG34" s="724"/>
      <c r="CH34" s="724"/>
      <c r="CI34" s="724"/>
      <c r="CJ34" s="724"/>
      <c r="CK34" s="724"/>
      <c r="CL34" s="724"/>
      <c r="CM34" s="724"/>
      <c r="CN34" s="724"/>
      <c r="CO34" s="724"/>
      <c r="CP34" s="724"/>
      <c r="CQ34" s="725"/>
      <c r="CR34" s="680">
        <v>1070891</v>
      </c>
      <c r="CS34" s="681"/>
      <c r="CT34" s="681"/>
      <c r="CU34" s="681"/>
      <c r="CV34" s="681"/>
      <c r="CW34" s="681"/>
      <c r="CX34" s="681"/>
      <c r="CY34" s="682"/>
      <c r="CZ34" s="683">
        <v>12.6</v>
      </c>
      <c r="DA34" s="701"/>
      <c r="DB34" s="701"/>
      <c r="DC34" s="702"/>
      <c r="DD34" s="686">
        <v>769680</v>
      </c>
      <c r="DE34" s="681"/>
      <c r="DF34" s="681"/>
      <c r="DG34" s="681"/>
      <c r="DH34" s="681"/>
      <c r="DI34" s="681"/>
      <c r="DJ34" s="681"/>
      <c r="DK34" s="682"/>
      <c r="DL34" s="686">
        <v>645345</v>
      </c>
      <c r="DM34" s="681"/>
      <c r="DN34" s="681"/>
      <c r="DO34" s="681"/>
      <c r="DP34" s="681"/>
      <c r="DQ34" s="681"/>
      <c r="DR34" s="681"/>
      <c r="DS34" s="681"/>
      <c r="DT34" s="681"/>
      <c r="DU34" s="681"/>
      <c r="DV34" s="682"/>
      <c r="DW34" s="683">
        <v>15.1</v>
      </c>
      <c r="DX34" s="701"/>
      <c r="DY34" s="701"/>
      <c r="DZ34" s="701"/>
      <c r="EA34" s="701"/>
      <c r="EB34" s="701"/>
      <c r="EC34" s="719"/>
    </row>
    <row r="35" spans="2:133" ht="11.25" customHeight="1">
      <c r="B35" s="677" t="s">
        <v>324</v>
      </c>
      <c r="C35" s="678"/>
      <c r="D35" s="678"/>
      <c r="E35" s="678"/>
      <c r="F35" s="678"/>
      <c r="G35" s="678"/>
      <c r="H35" s="678"/>
      <c r="I35" s="678"/>
      <c r="J35" s="678"/>
      <c r="K35" s="678"/>
      <c r="L35" s="678"/>
      <c r="M35" s="678"/>
      <c r="N35" s="678"/>
      <c r="O35" s="678"/>
      <c r="P35" s="678"/>
      <c r="Q35" s="679"/>
      <c r="R35" s="680">
        <v>85810</v>
      </c>
      <c r="S35" s="681"/>
      <c r="T35" s="681"/>
      <c r="U35" s="681"/>
      <c r="V35" s="681"/>
      <c r="W35" s="681"/>
      <c r="X35" s="681"/>
      <c r="Y35" s="682"/>
      <c r="Z35" s="713">
        <v>1</v>
      </c>
      <c r="AA35" s="713"/>
      <c r="AB35" s="713"/>
      <c r="AC35" s="713"/>
      <c r="AD35" s="714" t="s">
        <v>234</v>
      </c>
      <c r="AE35" s="714"/>
      <c r="AF35" s="714"/>
      <c r="AG35" s="714"/>
      <c r="AH35" s="714"/>
      <c r="AI35" s="714"/>
      <c r="AJ35" s="714"/>
      <c r="AK35" s="714"/>
      <c r="AL35" s="683" t="s">
        <v>244</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327</v>
      </c>
      <c r="CE35" s="724"/>
      <c r="CF35" s="724"/>
      <c r="CG35" s="724"/>
      <c r="CH35" s="724"/>
      <c r="CI35" s="724"/>
      <c r="CJ35" s="724"/>
      <c r="CK35" s="724"/>
      <c r="CL35" s="724"/>
      <c r="CM35" s="724"/>
      <c r="CN35" s="724"/>
      <c r="CO35" s="724"/>
      <c r="CP35" s="724"/>
      <c r="CQ35" s="725"/>
      <c r="CR35" s="680">
        <v>115614</v>
      </c>
      <c r="CS35" s="699"/>
      <c r="CT35" s="699"/>
      <c r="CU35" s="699"/>
      <c r="CV35" s="699"/>
      <c r="CW35" s="699"/>
      <c r="CX35" s="699"/>
      <c r="CY35" s="700"/>
      <c r="CZ35" s="683">
        <v>1.4</v>
      </c>
      <c r="DA35" s="701"/>
      <c r="DB35" s="701"/>
      <c r="DC35" s="702"/>
      <c r="DD35" s="686">
        <v>89837</v>
      </c>
      <c r="DE35" s="699"/>
      <c r="DF35" s="699"/>
      <c r="DG35" s="699"/>
      <c r="DH35" s="699"/>
      <c r="DI35" s="699"/>
      <c r="DJ35" s="699"/>
      <c r="DK35" s="700"/>
      <c r="DL35" s="686">
        <v>12132</v>
      </c>
      <c r="DM35" s="699"/>
      <c r="DN35" s="699"/>
      <c r="DO35" s="699"/>
      <c r="DP35" s="699"/>
      <c r="DQ35" s="699"/>
      <c r="DR35" s="699"/>
      <c r="DS35" s="699"/>
      <c r="DT35" s="699"/>
      <c r="DU35" s="699"/>
      <c r="DV35" s="700"/>
      <c r="DW35" s="683">
        <v>0.3</v>
      </c>
      <c r="DX35" s="701"/>
      <c r="DY35" s="701"/>
      <c r="DZ35" s="701"/>
      <c r="EA35" s="701"/>
      <c r="EB35" s="701"/>
      <c r="EC35" s="719"/>
    </row>
    <row r="36" spans="2:133" ht="11.25" customHeight="1">
      <c r="B36" s="677" t="s">
        <v>328</v>
      </c>
      <c r="C36" s="678"/>
      <c r="D36" s="678"/>
      <c r="E36" s="678"/>
      <c r="F36" s="678"/>
      <c r="G36" s="678"/>
      <c r="H36" s="678"/>
      <c r="I36" s="678"/>
      <c r="J36" s="678"/>
      <c r="K36" s="678"/>
      <c r="L36" s="678"/>
      <c r="M36" s="678"/>
      <c r="N36" s="678"/>
      <c r="O36" s="678"/>
      <c r="P36" s="678"/>
      <c r="Q36" s="679"/>
      <c r="R36" s="680">
        <v>147840</v>
      </c>
      <c r="S36" s="681"/>
      <c r="T36" s="681"/>
      <c r="U36" s="681"/>
      <c r="V36" s="681"/>
      <c r="W36" s="681"/>
      <c r="X36" s="681"/>
      <c r="Y36" s="682"/>
      <c r="Z36" s="713">
        <v>1.7</v>
      </c>
      <c r="AA36" s="713"/>
      <c r="AB36" s="713"/>
      <c r="AC36" s="713"/>
      <c r="AD36" s="714" t="s">
        <v>234</v>
      </c>
      <c r="AE36" s="714"/>
      <c r="AF36" s="714"/>
      <c r="AG36" s="714"/>
      <c r="AH36" s="714"/>
      <c r="AI36" s="714"/>
      <c r="AJ36" s="714"/>
      <c r="AK36" s="714"/>
      <c r="AL36" s="683" t="s">
        <v>244</v>
      </c>
      <c r="AM36" s="684"/>
      <c r="AN36" s="684"/>
      <c r="AO36" s="715"/>
      <c r="AP36" s="235"/>
      <c r="AQ36" s="732" t="s">
        <v>329</v>
      </c>
      <c r="AR36" s="733"/>
      <c r="AS36" s="733"/>
      <c r="AT36" s="733"/>
      <c r="AU36" s="733"/>
      <c r="AV36" s="733"/>
      <c r="AW36" s="733"/>
      <c r="AX36" s="733"/>
      <c r="AY36" s="734"/>
      <c r="AZ36" s="735">
        <v>1045182</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910</v>
      </c>
      <c r="BW36" s="736"/>
      <c r="BX36" s="736"/>
      <c r="BY36" s="736"/>
      <c r="BZ36" s="736"/>
      <c r="CA36" s="736"/>
      <c r="CB36" s="737"/>
      <c r="CD36" s="727" t="s">
        <v>331</v>
      </c>
      <c r="CE36" s="724"/>
      <c r="CF36" s="724"/>
      <c r="CG36" s="724"/>
      <c r="CH36" s="724"/>
      <c r="CI36" s="724"/>
      <c r="CJ36" s="724"/>
      <c r="CK36" s="724"/>
      <c r="CL36" s="724"/>
      <c r="CM36" s="724"/>
      <c r="CN36" s="724"/>
      <c r="CO36" s="724"/>
      <c r="CP36" s="724"/>
      <c r="CQ36" s="725"/>
      <c r="CR36" s="680">
        <v>1993161</v>
      </c>
      <c r="CS36" s="681"/>
      <c r="CT36" s="681"/>
      <c r="CU36" s="681"/>
      <c r="CV36" s="681"/>
      <c r="CW36" s="681"/>
      <c r="CX36" s="681"/>
      <c r="CY36" s="682"/>
      <c r="CZ36" s="683">
        <v>23.4</v>
      </c>
      <c r="DA36" s="701"/>
      <c r="DB36" s="701"/>
      <c r="DC36" s="702"/>
      <c r="DD36" s="686">
        <v>997441</v>
      </c>
      <c r="DE36" s="681"/>
      <c r="DF36" s="681"/>
      <c r="DG36" s="681"/>
      <c r="DH36" s="681"/>
      <c r="DI36" s="681"/>
      <c r="DJ36" s="681"/>
      <c r="DK36" s="682"/>
      <c r="DL36" s="686">
        <v>551434</v>
      </c>
      <c r="DM36" s="681"/>
      <c r="DN36" s="681"/>
      <c r="DO36" s="681"/>
      <c r="DP36" s="681"/>
      <c r="DQ36" s="681"/>
      <c r="DR36" s="681"/>
      <c r="DS36" s="681"/>
      <c r="DT36" s="681"/>
      <c r="DU36" s="681"/>
      <c r="DV36" s="682"/>
      <c r="DW36" s="683">
        <v>12.9</v>
      </c>
      <c r="DX36" s="701"/>
      <c r="DY36" s="701"/>
      <c r="DZ36" s="701"/>
      <c r="EA36" s="701"/>
      <c r="EB36" s="701"/>
      <c r="EC36" s="719"/>
    </row>
    <row r="37" spans="2:133" ht="11.25" customHeight="1">
      <c r="B37" s="677" t="s">
        <v>332</v>
      </c>
      <c r="C37" s="678"/>
      <c r="D37" s="678"/>
      <c r="E37" s="678"/>
      <c r="F37" s="678"/>
      <c r="G37" s="678"/>
      <c r="H37" s="678"/>
      <c r="I37" s="678"/>
      <c r="J37" s="678"/>
      <c r="K37" s="678"/>
      <c r="L37" s="678"/>
      <c r="M37" s="678"/>
      <c r="N37" s="678"/>
      <c r="O37" s="678"/>
      <c r="P37" s="678"/>
      <c r="Q37" s="679"/>
      <c r="R37" s="680">
        <v>116166</v>
      </c>
      <c r="S37" s="681"/>
      <c r="T37" s="681"/>
      <c r="U37" s="681"/>
      <c r="V37" s="681"/>
      <c r="W37" s="681"/>
      <c r="X37" s="681"/>
      <c r="Y37" s="682"/>
      <c r="Z37" s="713">
        <v>1.3</v>
      </c>
      <c r="AA37" s="713"/>
      <c r="AB37" s="713"/>
      <c r="AC37" s="713"/>
      <c r="AD37" s="714" t="s">
        <v>234</v>
      </c>
      <c r="AE37" s="714"/>
      <c r="AF37" s="714"/>
      <c r="AG37" s="714"/>
      <c r="AH37" s="714"/>
      <c r="AI37" s="714"/>
      <c r="AJ37" s="714"/>
      <c r="AK37" s="714"/>
      <c r="AL37" s="683" t="s">
        <v>234</v>
      </c>
      <c r="AM37" s="684"/>
      <c r="AN37" s="684"/>
      <c r="AO37" s="715"/>
      <c r="AQ37" s="720" t="s">
        <v>333</v>
      </c>
      <c r="AR37" s="721"/>
      <c r="AS37" s="721"/>
      <c r="AT37" s="721"/>
      <c r="AU37" s="721"/>
      <c r="AV37" s="721"/>
      <c r="AW37" s="721"/>
      <c r="AX37" s="721"/>
      <c r="AY37" s="722"/>
      <c r="AZ37" s="680">
        <v>413429</v>
      </c>
      <c r="BA37" s="681"/>
      <c r="BB37" s="681"/>
      <c r="BC37" s="681"/>
      <c r="BD37" s="699"/>
      <c r="BE37" s="699"/>
      <c r="BF37" s="723"/>
      <c r="BG37" s="727" t="s">
        <v>334</v>
      </c>
      <c r="BH37" s="724"/>
      <c r="BI37" s="724"/>
      <c r="BJ37" s="724"/>
      <c r="BK37" s="724"/>
      <c r="BL37" s="724"/>
      <c r="BM37" s="724"/>
      <c r="BN37" s="724"/>
      <c r="BO37" s="724"/>
      <c r="BP37" s="724"/>
      <c r="BQ37" s="724"/>
      <c r="BR37" s="724"/>
      <c r="BS37" s="724"/>
      <c r="BT37" s="724"/>
      <c r="BU37" s="725"/>
      <c r="BV37" s="680">
        <v>-79085</v>
      </c>
      <c r="BW37" s="681"/>
      <c r="BX37" s="681"/>
      <c r="BY37" s="681"/>
      <c r="BZ37" s="681"/>
      <c r="CA37" s="681"/>
      <c r="CB37" s="726"/>
      <c r="CD37" s="727" t="s">
        <v>335</v>
      </c>
      <c r="CE37" s="724"/>
      <c r="CF37" s="724"/>
      <c r="CG37" s="724"/>
      <c r="CH37" s="724"/>
      <c r="CI37" s="724"/>
      <c r="CJ37" s="724"/>
      <c r="CK37" s="724"/>
      <c r="CL37" s="724"/>
      <c r="CM37" s="724"/>
      <c r="CN37" s="724"/>
      <c r="CO37" s="724"/>
      <c r="CP37" s="724"/>
      <c r="CQ37" s="725"/>
      <c r="CR37" s="680">
        <v>409470</v>
      </c>
      <c r="CS37" s="699"/>
      <c r="CT37" s="699"/>
      <c r="CU37" s="699"/>
      <c r="CV37" s="699"/>
      <c r="CW37" s="699"/>
      <c r="CX37" s="699"/>
      <c r="CY37" s="700"/>
      <c r="CZ37" s="683">
        <v>4.8</v>
      </c>
      <c r="DA37" s="701"/>
      <c r="DB37" s="701"/>
      <c r="DC37" s="702"/>
      <c r="DD37" s="686">
        <v>409470</v>
      </c>
      <c r="DE37" s="699"/>
      <c r="DF37" s="699"/>
      <c r="DG37" s="699"/>
      <c r="DH37" s="699"/>
      <c r="DI37" s="699"/>
      <c r="DJ37" s="699"/>
      <c r="DK37" s="700"/>
      <c r="DL37" s="686">
        <v>371295</v>
      </c>
      <c r="DM37" s="699"/>
      <c r="DN37" s="699"/>
      <c r="DO37" s="699"/>
      <c r="DP37" s="699"/>
      <c r="DQ37" s="699"/>
      <c r="DR37" s="699"/>
      <c r="DS37" s="699"/>
      <c r="DT37" s="699"/>
      <c r="DU37" s="699"/>
      <c r="DV37" s="700"/>
      <c r="DW37" s="683">
        <v>8.6999999999999993</v>
      </c>
      <c r="DX37" s="701"/>
      <c r="DY37" s="701"/>
      <c r="DZ37" s="701"/>
      <c r="EA37" s="701"/>
      <c r="EB37" s="701"/>
      <c r="EC37" s="719"/>
    </row>
    <row r="38" spans="2:133" ht="11.25" customHeight="1">
      <c r="B38" s="677" t="s">
        <v>336</v>
      </c>
      <c r="C38" s="678"/>
      <c r="D38" s="678"/>
      <c r="E38" s="678"/>
      <c r="F38" s="678"/>
      <c r="G38" s="678"/>
      <c r="H38" s="678"/>
      <c r="I38" s="678"/>
      <c r="J38" s="678"/>
      <c r="K38" s="678"/>
      <c r="L38" s="678"/>
      <c r="M38" s="678"/>
      <c r="N38" s="678"/>
      <c r="O38" s="678"/>
      <c r="P38" s="678"/>
      <c r="Q38" s="679"/>
      <c r="R38" s="680">
        <v>71076</v>
      </c>
      <c r="S38" s="681"/>
      <c r="T38" s="681"/>
      <c r="U38" s="681"/>
      <c r="V38" s="681"/>
      <c r="W38" s="681"/>
      <c r="X38" s="681"/>
      <c r="Y38" s="682"/>
      <c r="Z38" s="713">
        <v>0.8</v>
      </c>
      <c r="AA38" s="713"/>
      <c r="AB38" s="713"/>
      <c r="AC38" s="713"/>
      <c r="AD38" s="714">
        <v>5879</v>
      </c>
      <c r="AE38" s="714"/>
      <c r="AF38" s="714"/>
      <c r="AG38" s="714"/>
      <c r="AH38" s="714"/>
      <c r="AI38" s="714"/>
      <c r="AJ38" s="714"/>
      <c r="AK38" s="714"/>
      <c r="AL38" s="683">
        <v>0.1</v>
      </c>
      <c r="AM38" s="684"/>
      <c r="AN38" s="684"/>
      <c r="AO38" s="715"/>
      <c r="AQ38" s="720" t="s">
        <v>337</v>
      </c>
      <c r="AR38" s="721"/>
      <c r="AS38" s="721"/>
      <c r="AT38" s="721"/>
      <c r="AU38" s="721"/>
      <c r="AV38" s="721"/>
      <c r="AW38" s="721"/>
      <c r="AX38" s="721"/>
      <c r="AY38" s="722"/>
      <c r="AZ38" s="680">
        <v>42663</v>
      </c>
      <c r="BA38" s="681"/>
      <c r="BB38" s="681"/>
      <c r="BC38" s="681"/>
      <c r="BD38" s="699"/>
      <c r="BE38" s="699"/>
      <c r="BF38" s="723"/>
      <c r="BG38" s="727" t="s">
        <v>338</v>
      </c>
      <c r="BH38" s="724"/>
      <c r="BI38" s="724"/>
      <c r="BJ38" s="724"/>
      <c r="BK38" s="724"/>
      <c r="BL38" s="724"/>
      <c r="BM38" s="724"/>
      <c r="BN38" s="724"/>
      <c r="BO38" s="724"/>
      <c r="BP38" s="724"/>
      <c r="BQ38" s="724"/>
      <c r="BR38" s="724"/>
      <c r="BS38" s="724"/>
      <c r="BT38" s="724"/>
      <c r="BU38" s="725"/>
      <c r="BV38" s="680">
        <v>1445</v>
      </c>
      <c r="BW38" s="681"/>
      <c r="BX38" s="681"/>
      <c r="BY38" s="681"/>
      <c r="BZ38" s="681"/>
      <c r="CA38" s="681"/>
      <c r="CB38" s="726"/>
      <c r="CD38" s="727" t="s">
        <v>339</v>
      </c>
      <c r="CE38" s="724"/>
      <c r="CF38" s="724"/>
      <c r="CG38" s="724"/>
      <c r="CH38" s="724"/>
      <c r="CI38" s="724"/>
      <c r="CJ38" s="724"/>
      <c r="CK38" s="724"/>
      <c r="CL38" s="724"/>
      <c r="CM38" s="724"/>
      <c r="CN38" s="724"/>
      <c r="CO38" s="724"/>
      <c r="CP38" s="724"/>
      <c r="CQ38" s="725"/>
      <c r="CR38" s="680">
        <v>1045182</v>
      </c>
      <c r="CS38" s="681"/>
      <c r="CT38" s="681"/>
      <c r="CU38" s="681"/>
      <c r="CV38" s="681"/>
      <c r="CW38" s="681"/>
      <c r="CX38" s="681"/>
      <c r="CY38" s="682"/>
      <c r="CZ38" s="683">
        <v>12.3</v>
      </c>
      <c r="DA38" s="701"/>
      <c r="DB38" s="701"/>
      <c r="DC38" s="702"/>
      <c r="DD38" s="686">
        <v>940868</v>
      </c>
      <c r="DE38" s="681"/>
      <c r="DF38" s="681"/>
      <c r="DG38" s="681"/>
      <c r="DH38" s="681"/>
      <c r="DI38" s="681"/>
      <c r="DJ38" s="681"/>
      <c r="DK38" s="682"/>
      <c r="DL38" s="686">
        <v>575514</v>
      </c>
      <c r="DM38" s="681"/>
      <c r="DN38" s="681"/>
      <c r="DO38" s="681"/>
      <c r="DP38" s="681"/>
      <c r="DQ38" s="681"/>
      <c r="DR38" s="681"/>
      <c r="DS38" s="681"/>
      <c r="DT38" s="681"/>
      <c r="DU38" s="681"/>
      <c r="DV38" s="682"/>
      <c r="DW38" s="683">
        <v>13.5</v>
      </c>
      <c r="DX38" s="701"/>
      <c r="DY38" s="701"/>
      <c r="DZ38" s="701"/>
      <c r="EA38" s="701"/>
      <c r="EB38" s="701"/>
      <c r="EC38" s="719"/>
    </row>
    <row r="39" spans="2:133" ht="11.25" customHeight="1">
      <c r="B39" s="677" t="s">
        <v>340</v>
      </c>
      <c r="C39" s="678"/>
      <c r="D39" s="678"/>
      <c r="E39" s="678"/>
      <c r="F39" s="678"/>
      <c r="G39" s="678"/>
      <c r="H39" s="678"/>
      <c r="I39" s="678"/>
      <c r="J39" s="678"/>
      <c r="K39" s="678"/>
      <c r="L39" s="678"/>
      <c r="M39" s="678"/>
      <c r="N39" s="678"/>
      <c r="O39" s="678"/>
      <c r="P39" s="678"/>
      <c r="Q39" s="679"/>
      <c r="R39" s="680">
        <v>788504</v>
      </c>
      <c r="S39" s="681"/>
      <c r="T39" s="681"/>
      <c r="U39" s="681"/>
      <c r="V39" s="681"/>
      <c r="W39" s="681"/>
      <c r="X39" s="681"/>
      <c r="Y39" s="682"/>
      <c r="Z39" s="713">
        <v>9.1</v>
      </c>
      <c r="AA39" s="713"/>
      <c r="AB39" s="713"/>
      <c r="AC39" s="713"/>
      <c r="AD39" s="714" t="s">
        <v>244</v>
      </c>
      <c r="AE39" s="714"/>
      <c r="AF39" s="714"/>
      <c r="AG39" s="714"/>
      <c r="AH39" s="714"/>
      <c r="AI39" s="714"/>
      <c r="AJ39" s="714"/>
      <c r="AK39" s="714"/>
      <c r="AL39" s="683" t="s">
        <v>234</v>
      </c>
      <c r="AM39" s="684"/>
      <c r="AN39" s="684"/>
      <c r="AO39" s="715"/>
      <c r="AQ39" s="720" t="s">
        <v>341</v>
      </c>
      <c r="AR39" s="721"/>
      <c r="AS39" s="721"/>
      <c r="AT39" s="721"/>
      <c r="AU39" s="721"/>
      <c r="AV39" s="721"/>
      <c r="AW39" s="721"/>
      <c r="AX39" s="721"/>
      <c r="AY39" s="722"/>
      <c r="AZ39" s="680" t="s">
        <v>234</v>
      </c>
      <c r="BA39" s="681"/>
      <c r="BB39" s="681"/>
      <c r="BC39" s="681"/>
      <c r="BD39" s="699"/>
      <c r="BE39" s="699"/>
      <c r="BF39" s="723"/>
      <c r="BG39" s="727" t="s">
        <v>342</v>
      </c>
      <c r="BH39" s="724"/>
      <c r="BI39" s="724"/>
      <c r="BJ39" s="724"/>
      <c r="BK39" s="724"/>
      <c r="BL39" s="724"/>
      <c r="BM39" s="724"/>
      <c r="BN39" s="724"/>
      <c r="BO39" s="724"/>
      <c r="BP39" s="724"/>
      <c r="BQ39" s="724"/>
      <c r="BR39" s="724"/>
      <c r="BS39" s="724"/>
      <c r="BT39" s="724"/>
      <c r="BU39" s="725"/>
      <c r="BV39" s="680">
        <v>2238</v>
      </c>
      <c r="BW39" s="681"/>
      <c r="BX39" s="681"/>
      <c r="BY39" s="681"/>
      <c r="BZ39" s="681"/>
      <c r="CA39" s="681"/>
      <c r="CB39" s="726"/>
      <c r="CD39" s="727" t="s">
        <v>343</v>
      </c>
      <c r="CE39" s="724"/>
      <c r="CF39" s="724"/>
      <c r="CG39" s="724"/>
      <c r="CH39" s="724"/>
      <c r="CI39" s="724"/>
      <c r="CJ39" s="724"/>
      <c r="CK39" s="724"/>
      <c r="CL39" s="724"/>
      <c r="CM39" s="724"/>
      <c r="CN39" s="724"/>
      <c r="CO39" s="724"/>
      <c r="CP39" s="724"/>
      <c r="CQ39" s="725"/>
      <c r="CR39" s="680">
        <v>65578</v>
      </c>
      <c r="CS39" s="699"/>
      <c r="CT39" s="699"/>
      <c r="CU39" s="699"/>
      <c r="CV39" s="699"/>
      <c r="CW39" s="699"/>
      <c r="CX39" s="699"/>
      <c r="CY39" s="700"/>
      <c r="CZ39" s="683">
        <v>0.8</v>
      </c>
      <c r="DA39" s="701"/>
      <c r="DB39" s="701"/>
      <c r="DC39" s="702"/>
      <c r="DD39" s="686">
        <v>33352</v>
      </c>
      <c r="DE39" s="699"/>
      <c r="DF39" s="699"/>
      <c r="DG39" s="699"/>
      <c r="DH39" s="699"/>
      <c r="DI39" s="699"/>
      <c r="DJ39" s="699"/>
      <c r="DK39" s="700"/>
      <c r="DL39" s="686" t="s">
        <v>244</v>
      </c>
      <c r="DM39" s="699"/>
      <c r="DN39" s="699"/>
      <c r="DO39" s="699"/>
      <c r="DP39" s="699"/>
      <c r="DQ39" s="699"/>
      <c r="DR39" s="699"/>
      <c r="DS39" s="699"/>
      <c r="DT39" s="699"/>
      <c r="DU39" s="699"/>
      <c r="DV39" s="700"/>
      <c r="DW39" s="683" t="s">
        <v>244</v>
      </c>
      <c r="DX39" s="701"/>
      <c r="DY39" s="701"/>
      <c r="DZ39" s="701"/>
      <c r="EA39" s="701"/>
      <c r="EB39" s="701"/>
      <c r="EC39" s="719"/>
    </row>
    <row r="40" spans="2:133" ht="11.25" customHeight="1">
      <c r="B40" s="677" t="s">
        <v>344</v>
      </c>
      <c r="C40" s="678"/>
      <c r="D40" s="678"/>
      <c r="E40" s="678"/>
      <c r="F40" s="678"/>
      <c r="G40" s="678"/>
      <c r="H40" s="678"/>
      <c r="I40" s="678"/>
      <c r="J40" s="678"/>
      <c r="K40" s="678"/>
      <c r="L40" s="678"/>
      <c r="M40" s="678"/>
      <c r="N40" s="678"/>
      <c r="O40" s="678"/>
      <c r="P40" s="678"/>
      <c r="Q40" s="679"/>
      <c r="R40" s="680">
        <v>13898</v>
      </c>
      <c r="S40" s="681"/>
      <c r="T40" s="681"/>
      <c r="U40" s="681"/>
      <c r="V40" s="681"/>
      <c r="W40" s="681"/>
      <c r="X40" s="681"/>
      <c r="Y40" s="682"/>
      <c r="Z40" s="713">
        <v>0.2</v>
      </c>
      <c r="AA40" s="713"/>
      <c r="AB40" s="713"/>
      <c r="AC40" s="713"/>
      <c r="AD40" s="714" t="s">
        <v>234</v>
      </c>
      <c r="AE40" s="714"/>
      <c r="AF40" s="714"/>
      <c r="AG40" s="714"/>
      <c r="AH40" s="714"/>
      <c r="AI40" s="714"/>
      <c r="AJ40" s="714"/>
      <c r="AK40" s="714"/>
      <c r="AL40" s="683" t="s">
        <v>244</v>
      </c>
      <c r="AM40" s="684"/>
      <c r="AN40" s="684"/>
      <c r="AO40" s="715"/>
      <c r="AQ40" s="720" t="s">
        <v>345</v>
      </c>
      <c r="AR40" s="721"/>
      <c r="AS40" s="721"/>
      <c r="AT40" s="721"/>
      <c r="AU40" s="721"/>
      <c r="AV40" s="721"/>
      <c r="AW40" s="721"/>
      <c r="AX40" s="721"/>
      <c r="AY40" s="722"/>
      <c r="AZ40" s="680" t="s">
        <v>234</v>
      </c>
      <c r="BA40" s="681"/>
      <c r="BB40" s="681"/>
      <c r="BC40" s="681"/>
      <c r="BD40" s="699"/>
      <c r="BE40" s="699"/>
      <c r="BF40" s="723"/>
      <c r="BG40" s="728" t="s">
        <v>346</v>
      </c>
      <c r="BH40" s="729"/>
      <c r="BI40" s="729"/>
      <c r="BJ40" s="729"/>
      <c r="BK40" s="729"/>
      <c r="BL40" s="236"/>
      <c r="BM40" s="724" t="s">
        <v>347</v>
      </c>
      <c r="BN40" s="724"/>
      <c r="BO40" s="724"/>
      <c r="BP40" s="724"/>
      <c r="BQ40" s="724"/>
      <c r="BR40" s="724"/>
      <c r="BS40" s="724"/>
      <c r="BT40" s="724"/>
      <c r="BU40" s="725"/>
      <c r="BV40" s="680">
        <v>81</v>
      </c>
      <c r="BW40" s="681"/>
      <c r="BX40" s="681"/>
      <c r="BY40" s="681"/>
      <c r="BZ40" s="681"/>
      <c r="CA40" s="681"/>
      <c r="CB40" s="726"/>
      <c r="CD40" s="727" t="s">
        <v>348</v>
      </c>
      <c r="CE40" s="724"/>
      <c r="CF40" s="724"/>
      <c r="CG40" s="724"/>
      <c r="CH40" s="724"/>
      <c r="CI40" s="724"/>
      <c r="CJ40" s="724"/>
      <c r="CK40" s="724"/>
      <c r="CL40" s="724"/>
      <c r="CM40" s="724"/>
      <c r="CN40" s="724"/>
      <c r="CO40" s="724"/>
      <c r="CP40" s="724"/>
      <c r="CQ40" s="725"/>
      <c r="CR40" s="680">
        <v>28000</v>
      </c>
      <c r="CS40" s="681"/>
      <c r="CT40" s="681"/>
      <c r="CU40" s="681"/>
      <c r="CV40" s="681"/>
      <c r="CW40" s="681"/>
      <c r="CX40" s="681"/>
      <c r="CY40" s="682"/>
      <c r="CZ40" s="683">
        <v>0.3</v>
      </c>
      <c r="DA40" s="701"/>
      <c r="DB40" s="701"/>
      <c r="DC40" s="702"/>
      <c r="DD40" s="686" t="s">
        <v>244</v>
      </c>
      <c r="DE40" s="681"/>
      <c r="DF40" s="681"/>
      <c r="DG40" s="681"/>
      <c r="DH40" s="681"/>
      <c r="DI40" s="681"/>
      <c r="DJ40" s="681"/>
      <c r="DK40" s="682"/>
      <c r="DL40" s="686" t="s">
        <v>244</v>
      </c>
      <c r="DM40" s="681"/>
      <c r="DN40" s="681"/>
      <c r="DO40" s="681"/>
      <c r="DP40" s="681"/>
      <c r="DQ40" s="681"/>
      <c r="DR40" s="681"/>
      <c r="DS40" s="681"/>
      <c r="DT40" s="681"/>
      <c r="DU40" s="681"/>
      <c r="DV40" s="682"/>
      <c r="DW40" s="683" t="s">
        <v>244</v>
      </c>
      <c r="DX40" s="701"/>
      <c r="DY40" s="701"/>
      <c r="DZ40" s="701"/>
      <c r="EA40" s="701"/>
      <c r="EB40" s="701"/>
      <c r="EC40" s="719"/>
    </row>
    <row r="41" spans="2:133" ht="11.25" customHeight="1">
      <c r="B41" s="677" t="s">
        <v>349</v>
      </c>
      <c r="C41" s="678"/>
      <c r="D41" s="678"/>
      <c r="E41" s="678"/>
      <c r="F41" s="678"/>
      <c r="G41" s="678"/>
      <c r="H41" s="678"/>
      <c r="I41" s="678"/>
      <c r="J41" s="678"/>
      <c r="K41" s="678"/>
      <c r="L41" s="678"/>
      <c r="M41" s="678"/>
      <c r="N41" s="678"/>
      <c r="O41" s="678"/>
      <c r="P41" s="678"/>
      <c r="Q41" s="679"/>
      <c r="R41" s="680" t="s">
        <v>234</v>
      </c>
      <c r="S41" s="681"/>
      <c r="T41" s="681"/>
      <c r="U41" s="681"/>
      <c r="V41" s="681"/>
      <c r="W41" s="681"/>
      <c r="X41" s="681"/>
      <c r="Y41" s="682"/>
      <c r="Z41" s="713" t="s">
        <v>244</v>
      </c>
      <c r="AA41" s="713"/>
      <c r="AB41" s="713"/>
      <c r="AC41" s="713"/>
      <c r="AD41" s="714" t="s">
        <v>244</v>
      </c>
      <c r="AE41" s="714"/>
      <c r="AF41" s="714"/>
      <c r="AG41" s="714"/>
      <c r="AH41" s="714"/>
      <c r="AI41" s="714"/>
      <c r="AJ41" s="714"/>
      <c r="AK41" s="714"/>
      <c r="AL41" s="683" t="s">
        <v>244</v>
      </c>
      <c r="AM41" s="684"/>
      <c r="AN41" s="684"/>
      <c r="AO41" s="715"/>
      <c r="AQ41" s="720" t="s">
        <v>350</v>
      </c>
      <c r="AR41" s="721"/>
      <c r="AS41" s="721"/>
      <c r="AT41" s="721"/>
      <c r="AU41" s="721"/>
      <c r="AV41" s="721"/>
      <c r="AW41" s="721"/>
      <c r="AX41" s="721"/>
      <c r="AY41" s="722"/>
      <c r="AZ41" s="680">
        <v>176000</v>
      </c>
      <c r="BA41" s="681"/>
      <c r="BB41" s="681"/>
      <c r="BC41" s="681"/>
      <c r="BD41" s="699"/>
      <c r="BE41" s="699"/>
      <c r="BF41" s="723"/>
      <c r="BG41" s="728"/>
      <c r="BH41" s="729"/>
      <c r="BI41" s="729"/>
      <c r="BJ41" s="729"/>
      <c r="BK41" s="729"/>
      <c r="BL41" s="236"/>
      <c r="BM41" s="724" t="s">
        <v>351</v>
      </c>
      <c r="BN41" s="724"/>
      <c r="BO41" s="724"/>
      <c r="BP41" s="724"/>
      <c r="BQ41" s="724"/>
      <c r="BR41" s="724"/>
      <c r="BS41" s="724"/>
      <c r="BT41" s="724"/>
      <c r="BU41" s="725"/>
      <c r="BV41" s="680">
        <v>1</v>
      </c>
      <c r="BW41" s="681"/>
      <c r="BX41" s="681"/>
      <c r="BY41" s="681"/>
      <c r="BZ41" s="681"/>
      <c r="CA41" s="681"/>
      <c r="CB41" s="726"/>
      <c r="CD41" s="727" t="s">
        <v>352</v>
      </c>
      <c r="CE41" s="724"/>
      <c r="CF41" s="724"/>
      <c r="CG41" s="724"/>
      <c r="CH41" s="724"/>
      <c r="CI41" s="724"/>
      <c r="CJ41" s="724"/>
      <c r="CK41" s="724"/>
      <c r="CL41" s="724"/>
      <c r="CM41" s="724"/>
      <c r="CN41" s="724"/>
      <c r="CO41" s="724"/>
      <c r="CP41" s="724"/>
      <c r="CQ41" s="725"/>
      <c r="CR41" s="680" t="s">
        <v>244</v>
      </c>
      <c r="CS41" s="699"/>
      <c r="CT41" s="699"/>
      <c r="CU41" s="699"/>
      <c r="CV41" s="699"/>
      <c r="CW41" s="699"/>
      <c r="CX41" s="699"/>
      <c r="CY41" s="700"/>
      <c r="CZ41" s="683" t="s">
        <v>244</v>
      </c>
      <c r="DA41" s="701"/>
      <c r="DB41" s="701"/>
      <c r="DC41" s="702"/>
      <c r="DD41" s="686" t="s">
        <v>244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130806</v>
      </c>
      <c r="S42" s="681"/>
      <c r="T42" s="681"/>
      <c r="U42" s="681"/>
      <c r="V42" s="681"/>
      <c r="W42" s="681"/>
      <c r="X42" s="681"/>
      <c r="Y42" s="682"/>
      <c r="Z42" s="713">
        <v>1.5</v>
      </c>
      <c r="AA42" s="713"/>
      <c r="AB42" s="713"/>
      <c r="AC42" s="713"/>
      <c r="AD42" s="714" t="s">
        <v>244</v>
      </c>
      <c r="AE42" s="714"/>
      <c r="AF42" s="714"/>
      <c r="AG42" s="714"/>
      <c r="AH42" s="714"/>
      <c r="AI42" s="714"/>
      <c r="AJ42" s="714"/>
      <c r="AK42" s="714"/>
      <c r="AL42" s="683" t="s">
        <v>244</v>
      </c>
      <c r="AM42" s="684"/>
      <c r="AN42" s="684"/>
      <c r="AO42" s="715"/>
      <c r="AQ42" s="716" t="s">
        <v>354</v>
      </c>
      <c r="AR42" s="717"/>
      <c r="AS42" s="717"/>
      <c r="AT42" s="717"/>
      <c r="AU42" s="717"/>
      <c r="AV42" s="717"/>
      <c r="AW42" s="717"/>
      <c r="AX42" s="717"/>
      <c r="AY42" s="718"/>
      <c r="AZ42" s="664">
        <v>413090</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425</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1253496</v>
      </c>
      <c r="CS42" s="681"/>
      <c r="CT42" s="681"/>
      <c r="CU42" s="681"/>
      <c r="CV42" s="681"/>
      <c r="CW42" s="681"/>
      <c r="CX42" s="681"/>
      <c r="CY42" s="682"/>
      <c r="CZ42" s="683">
        <v>14.7</v>
      </c>
      <c r="DA42" s="684"/>
      <c r="DB42" s="684"/>
      <c r="DC42" s="685"/>
      <c r="DD42" s="686">
        <v>56708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8636249</v>
      </c>
      <c r="S43" s="703"/>
      <c r="T43" s="703"/>
      <c r="U43" s="703"/>
      <c r="V43" s="703"/>
      <c r="W43" s="703"/>
      <c r="X43" s="703"/>
      <c r="Y43" s="704"/>
      <c r="Z43" s="705">
        <v>100</v>
      </c>
      <c r="AA43" s="705"/>
      <c r="AB43" s="705"/>
      <c r="AC43" s="705"/>
      <c r="AD43" s="706">
        <v>4121048</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t="s">
        <v>234</v>
      </c>
      <c r="CS43" s="699"/>
      <c r="CT43" s="699"/>
      <c r="CU43" s="699"/>
      <c r="CV43" s="699"/>
      <c r="CW43" s="699"/>
      <c r="CX43" s="699"/>
      <c r="CY43" s="700"/>
      <c r="CZ43" s="683" t="s">
        <v>244</v>
      </c>
      <c r="DA43" s="701"/>
      <c r="DB43" s="701"/>
      <c r="DC43" s="702"/>
      <c r="DD43" s="686" t="s">
        <v>244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359</v>
      </c>
      <c r="CG44" s="678"/>
      <c r="CH44" s="678"/>
      <c r="CI44" s="678"/>
      <c r="CJ44" s="678"/>
      <c r="CK44" s="678"/>
      <c r="CL44" s="678"/>
      <c r="CM44" s="678"/>
      <c r="CN44" s="678"/>
      <c r="CO44" s="678"/>
      <c r="CP44" s="678"/>
      <c r="CQ44" s="679"/>
      <c r="CR44" s="680">
        <v>1253496</v>
      </c>
      <c r="CS44" s="681"/>
      <c r="CT44" s="681"/>
      <c r="CU44" s="681"/>
      <c r="CV44" s="681"/>
      <c r="CW44" s="681"/>
      <c r="CX44" s="681"/>
      <c r="CY44" s="682"/>
      <c r="CZ44" s="683">
        <v>14.7</v>
      </c>
      <c r="DA44" s="684"/>
      <c r="DB44" s="684"/>
      <c r="DC44" s="685"/>
      <c r="DD44" s="686">
        <v>56708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811744</v>
      </c>
      <c r="CS45" s="699"/>
      <c r="CT45" s="699"/>
      <c r="CU45" s="699"/>
      <c r="CV45" s="699"/>
      <c r="CW45" s="699"/>
      <c r="CX45" s="699"/>
      <c r="CY45" s="700"/>
      <c r="CZ45" s="683">
        <v>9.5</v>
      </c>
      <c r="DA45" s="701"/>
      <c r="DB45" s="701"/>
      <c r="DC45" s="702"/>
      <c r="DD45" s="686">
        <v>21979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441752</v>
      </c>
      <c r="CS46" s="681"/>
      <c r="CT46" s="681"/>
      <c r="CU46" s="681"/>
      <c r="CV46" s="681"/>
      <c r="CW46" s="681"/>
      <c r="CX46" s="681"/>
      <c r="CY46" s="682"/>
      <c r="CZ46" s="683">
        <v>5.2</v>
      </c>
      <c r="DA46" s="684"/>
      <c r="DB46" s="684"/>
      <c r="DC46" s="685"/>
      <c r="DD46" s="686">
        <v>34729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t="s">
        <v>244</v>
      </c>
      <c r="CS47" s="699"/>
      <c r="CT47" s="699"/>
      <c r="CU47" s="699"/>
      <c r="CV47" s="699"/>
      <c r="CW47" s="699"/>
      <c r="CX47" s="699"/>
      <c r="CY47" s="700"/>
      <c r="CZ47" s="683" t="s">
        <v>234</v>
      </c>
      <c r="DA47" s="701"/>
      <c r="DB47" s="701"/>
      <c r="DC47" s="702"/>
      <c r="DD47" s="686" t="s">
        <v>244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234</v>
      </c>
      <c r="CS48" s="681"/>
      <c r="CT48" s="681"/>
      <c r="CU48" s="681"/>
      <c r="CV48" s="681"/>
      <c r="CW48" s="681"/>
      <c r="CX48" s="681"/>
      <c r="CY48" s="682"/>
      <c r="CZ48" s="683" t="s">
        <v>234</v>
      </c>
      <c r="DA48" s="684"/>
      <c r="DB48" s="684"/>
      <c r="DC48" s="685"/>
      <c r="DD48" s="686" t="s">
        <v>234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8531544</v>
      </c>
      <c r="CS49" s="665"/>
      <c r="CT49" s="665"/>
      <c r="CU49" s="665"/>
      <c r="CV49" s="665"/>
      <c r="CW49" s="665"/>
      <c r="CX49" s="665"/>
      <c r="CY49" s="666"/>
      <c r="CZ49" s="667">
        <v>100</v>
      </c>
      <c r="DA49" s="668"/>
      <c r="DB49" s="668"/>
      <c r="DC49" s="669"/>
      <c r="DD49" s="670">
        <v>5266383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Q2Fspqg0lVaQXZc4pjuhUB3BSqrEtbWVcWoUZQKWyyTvX/KEW9ZkYNDZky0NG1EQrXuE34ASRWECflLbl6oeg==" saltValue="4aMGxKSA5f8jqLvWqwcFk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AK8" sqref="AK8:AO8"/>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8636</v>
      </c>
      <c r="R7" s="1200"/>
      <c r="S7" s="1200"/>
      <c r="T7" s="1200"/>
      <c r="U7" s="1200"/>
      <c r="V7" s="1200">
        <v>8532</v>
      </c>
      <c r="W7" s="1200"/>
      <c r="X7" s="1200"/>
      <c r="Y7" s="1200"/>
      <c r="Z7" s="1200"/>
      <c r="AA7" s="1200">
        <v>105</v>
      </c>
      <c r="AB7" s="1200"/>
      <c r="AC7" s="1200"/>
      <c r="AD7" s="1200"/>
      <c r="AE7" s="1201"/>
      <c r="AF7" s="1202">
        <v>84</v>
      </c>
      <c r="AG7" s="1203"/>
      <c r="AH7" s="1203"/>
      <c r="AI7" s="1203"/>
      <c r="AJ7" s="1204"/>
      <c r="AK7" s="1186" t="s">
        <v>601</v>
      </c>
      <c r="AL7" s="1187"/>
      <c r="AM7" s="1187"/>
      <c r="AN7" s="1187"/>
      <c r="AO7" s="1187"/>
      <c r="AP7" s="1187">
        <v>8752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391</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84</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1351</v>
      </c>
      <c r="R28" s="1149"/>
      <c r="S28" s="1149"/>
      <c r="T28" s="1149"/>
      <c r="U28" s="1149"/>
      <c r="V28" s="1149">
        <v>1350</v>
      </c>
      <c r="W28" s="1149"/>
      <c r="X28" s="1149"/>
      <c r="Y28" s="1149"/>
      <c r="Z28" s="1149"/>
      <c r="AA28" s="1149">
        <v>1</v>
      </c>
      <c r="AB28" s="1149"/>
      <c r="AC28" s="1149"/>
      <c r="AD28" s="1149"/>
      <c r="AE28" s="1150"/>
      <c r="AF28" s="1151">
        <v>1</v>
      </c>
      <c r="AG28" s="1149"/>
      <c r="AH28" s="1149"/>
      <c r="AI28" s="1149"/>
      <c r="AJ28" s="1152"/>
      <c r="AK28" s="1153">
        <v>176</v>
      </c>
      <c r="AL28" s="1141"/>
      <c r="AM28" s="1141"/>
      <c r="AN28" s="1141"/>
      <c r="AO28" s="1141"/>
      <c r="AP28" s="1141" t="s">
        <v>592</v>
      </c>
      <c r="AQ28" s="1141"/>
      <c r="AR28" s="1141"/>
      <c r="AS28" s="1141"/>
      <c r="AT28" s="1141"/>
      <c r="AU28" s="1141" t="s">
        <v>592</v>
      </c>
      <c r="AV28" s="1141"/>
      <c r="AW28" s="1141"/>
      <c r="AX28" s="1141"/>
      <c r="AY28" s="1141"/>
      <c r="AZ28" s="1142" t="s">
        <v>592</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406</v>
      </c>
      <c r="C29" s="1127"/>
      <c r="D29" s="1127"/>
      <c r="E29" s="1127"/>
      <c r="F29" s="1127"/>
      <c r="G29" s="1127"/>
      <c r="H29" s="1127"/>
      <c r="I29" s="1127"/>
      <c r="J29" s="1127"/>
      <c r="K29" s="1127"/>
      <c r="L29" s="1127"/>
      <c r="M29" s="1127"/>
      <c r="N29" s="1127"/>
      <c r="O29" s="1127"/>
      <c r="P29" s="1128"/>
      <c r="Q29" s="1138">
        <v>1121</v>
      </c>
      <c r="R29" s="1139"/>
      <c r="S29" s="1139"/>
      <c r="T29" s="1139"/>
      <c r="U29" s="1139"/>
      <c r="V29" s="1139">
        <v>1089</v>
      </c>
      <c r="W29" s="1139"/>
      <c r="X29" s="1139"/>
      <c r="Y29" s="1139"/>
      <c r="Z29" s="1139"/>
      <c r="AA29" s="1139">
        <v>32</v>
      </c>
      <c r="AB29" s="1139"/>
      <c r="AC29" s="1139"/>
      <c r="AD29" s="1139"/>
      <c r="AE29" s="1140"/>
      <c r="AF29" s="1132">
        <v>32</v>
      </c>
      <c r="AG29" s="1133"/>
      <c r="AH29" s="1133"/>
      <c r="AI29" s="1133"/>
      <c r="AJ29" s="1134"/>
      <c r="AK29" s="1075">
        <v>181</v>
      </c>
      <c r="AL29" s="1066"/>
      <c r="AM29" s="1066"/>
      <c r="AN29" s="1066"/>
      <c r="AO29" s="1066"/>
      <c r="AP29" s="1066" t="s">
        <v>527</v>
      </c>
      <c r="AQ29" s="1066"/>
      <c r="AR29" s="1066"/>
      <c r="AS29" s="1066"/>
      <c r="AT29" s="1066"/>
      <c r="AU29" s="1066" t="s">
        <v>527</v>
      </c>
      <c r="AV29" s="1066"/>
      <c r="AW29" s="1066"/>
      <c r="AX29" s="1066"/>
      <c r="AY29" s="1066"/>
      <c r="AZ29" s="1137" t="s">
        <v>527</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407</v>
      </c>
      <c r="C30" s="1127"/>
      <c r="D30" s="1127"/>
      <c r="E30" s="1127"/>
      <c r="F30" s="1127"/>
      <c r="G30" s="1127"/>
      <c r="H30" s="1127"/>
      <c r="I30" s="1127"/>
      <c r="J30" s="1127"/>
      <c r="K30" s="1127"/>
      <c r="L30" s="1127"/>
      <c r="M30" s="1127"/>
      <c r="N30" s="1127"/>
      <c r="O30" s="1127"/>
      <c r="P30" s="1128"/>
      <c r="Q30" s="1138">
        <v>175</v>
      </c>
      <c r="R30" s="1139"/>
      <c r="S30" s="1139"/>
      <c r="T30" s="1139"/>
      <c r="U30" s="1139"/>
      <c r="V30" s="1139">
        <v>168</v>
      </c>
      <c r="W30" s="1139"/>
      <c r="X30" s="1139"/>
      <c r="Y30" s="1139"/>
      <c r="Z30" s="1139"/>
      <c r="AA30" s="1139">
        <v>7</v>
      </c>
      <c r="AB30" s="1139"/>
      <c r="AC30" s="1139"/>
      <c r="AD30" s="1139"/>
      <c r="AE30" s="1140"/>
      <c r="AF30" s="1132">
        <v>7</v>
      </c>
      <c r="AG30" s="1133"/>
      <c r="AH30" s="1133"/>
      <c r="AI30" s="1133"/>
      <c r="AJ30" s="1134"/>
      <c r="AK30" s="1075">
        <v>225</v>
      </c>
      <c r="AL30" s="1066"/>
      <c r="AM30" s="1066"/>
      <c r="AN30" s="1066"/>
      <c r="AO30" s="1066"/>
      <c r="AP30" s="1066" t="s">
        <v>527</v>
      </c>
      <c r="AQ30" s="1066"/>
      <c r="AR30" s="1066"/>
      <c r="AS30" s="1066"/>
      <c r="AT30" s="1066"/>
      <c r="AU30" s="1066" t="s">
        <v>527</v>
      </c>
      <c r="AV30" s="1066"/>
      <c r="AW30" s="1066"/>
      <c r="AX30" s="1066"/>
      <c r="AY30" s="1066"/>
      <c r="AZ30" s="1137" t="s">
        <v>527</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408</v>
      </c>
      <c r="C31" s="1127"/>
      <c r="D31" s="1127"/>
      <c r="E31" s="1127"/>
      <c r="F31" s="1127"/>
      <c r="G31" s="1127"/>
      <c r="H31" s="1127"/>
      <c r="I31" s="1127"/>
      <c r="J31" s="1127"/>
      <c r="K31" s="1127"/>
      <c r="L31" s="1127"/>
      <c r="M31" s="1127"/>
      <c r="N31" s="1127"/>
      <c r="O31" s="1127"/>
      <c r="P31" s="1128"/>
      <c r="Q31" s="1138">
        <v>245</v>
      </c>
      <c r="R31" s="1139"/>
      <c r="S31" s="1139"/>
      <c r="T31" s="1139"/>
      <c r="U31" s="1139"/>
      <c r="V31" s="1139">
        <v>237</v>
      </c>
      <c r="W31" s="1139"/>
      <c r="X31" s="1139"/>
      <c r="Y31" s="1139"/>
      <c r="Z31" s="1139"/>
      <c r="AA31" s="1139">
        <v>8</v>
      </c>
      <c r="AB31" s="1139"/>
      <c r="AC31" s="1139"/>
      <c r="AD31" s="1139"/>
      <c r="AE31" s="1140"/>
      <c r="AF31" s="1132">
        <v>358</v>
      </c>
      <c r="AG31" s="1133"/>
      <c r="AH31" s="1133"/>
      <c r="AI31" s="1133"/>
      <c r="AJ31" s="1134"/>
      <c r="AK31" s="1066" t="s">
        <v>527</v>
      </c>
      <c r="AL31" s="1066"/>
      <c r="AM31" s="1066"/>
      <c r="AN31" s="1066"/>
      <c r="AO31" s="1066"/>
      <c r="AP31" s="1066">
        <v>957</v>
      </c>
      <c r="AQ31" s="1066"/>
      <c r="AR31" s="1066"/>
      <c r="AS31" s="1066"/>
      <c r="AT31" s="1066"/>
      <c r="AU31" s="1066" t="s">
        <v>527</v>
      </c>
      <c r="AV31" s="1066"/>
      <c r="AW31" s="1066"/>
      <c r="AX31" s="1066"/>
      <c r="AY31" s="1066"/>
      <c r="AZ31" s="1137" t="s">
        <v>527</v>
      </c>
      <c r="BA31" s="1137"/>
      <c r="BB31" s="1137"/>
      <c r="BC31" s="1137"/>
      <c r="BD31" s="1137"/>
      <c r="BE31" s="1121" t="s">
        <v>409</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t="s">
        <v>410</v>
      </c>
      <c r="C32" s="1127"/>
      <c r="D32" s="1127"/>
      <c r="E32" s="1127"/>
      <c r="F32" s="1127"/>
      <c r="G32" s="1127"/>
      <c r="H32" s="1127"/>
      <c r="I32" s="1127"/>
      <c r="J32" s="1127"/>
      <c r="K32" s="1127"/>
      <c r="L32" s="1127"/>
      <c r="M32" s="1127"/>
      <c r="N32" s="1127"/>
      <c r="O32" s="1127"/>
      <c r="P32" s="1128"/>
      <c r="Q32" s="1138">
        <v>739</v>
      </c>
      <c r="R32" s="1139"/>
      <c r="S32" s="1139"/>
      <c r="T32" s="1139"/>
      <c r="U32" s="1139"/>
      <c r="V32" s="1139">
        <v>734</v>
      </c>
      <c r="W32" s="1139"/>
      <c r="X32" s="1139"/>
      <c r="Y32" s="1139"/>
      <c r="Z32" s="1139"/>
      <c r="AA32" s="1139">
        <v>5</v>
      </c>
      <c r="AB32" s="1139"/>
      <c r="AC32" s="1139"/>
      <c r="AD32" s="1139"/>
      <c r="AE32" s="1140"/>
      <c r="AF32" s="1132">
        <v>5</v>
      </c>
      <c r="AG32" s="1133"/>
      <c r="AH32" s="1133"/>
      <c r="AI32" s="1133"/>
      <c r="AJ32" s="1134"/>
      <c r="AK32" s="1075">
        <v>413</v>
      </c>
      <c r="AL32" s="1066"/>
      <c r="AM32" s="1066"/>
      <c r="AN32" s="1066"/>
      <c r="AO32" s="1066"/>
      <c r="AP32" s="1066">
        <v>2357</v>
      </c>
      <c r="AQ32" s="1066"/>
      <c r="AR32" s="1066"/>
      <c r="AS32" s="1066"/>
      <c r="AT32" s="1066"/>
      <c r="AU32" s="1066">
        <v>2357</v>
      </c>
      <c r="AV32" s="1066"/>
      <c r="AW32" s="1066"/>
      <c r="AX32" s="1066"/>
      <c r="AY32" s="1066"/>
      <c r="AZ32" s="1137" t="s">
        <v>527</v>
      </c>
      <c r="BA32" s="1137"/>
      <c r="BB32" s="1137"/>
      <c r="BC32" s="1137"/>
      <c r="BD32" s="1137"/>
      <c r="BE32" s="1121" t="s">
        <v>411</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t="s">
        <v>412</v>
      </c>
      <c r="C33" s="1127"/>
      <c r="D33" s="1127"/>
      <c r="E33" s="1127"/>
      <c r="F33" s="1127"/>
      <c r="G33" s="1127"/>
      <c r="H33" s="1127"/>
      <c r="I33" s="1127"/>
      <c r="J33" s="1127"/>
      <c r="K33" s="1127"/>
      <c r="L33" s="1127"/>
      <c r="M33" s="1127"/>
      <c r="N33" s="1127"/>
      <c r="O33" s="1127"/>
      <c r="P33" s="1128"/>
      <c r="Q33" s="1138">
        <v>177</v>
      </c>
      <c r="R33" s="1139"/>
      <c r="S33" s="1139"/>
      <c r="T33" s="1139"/>
      <c r="U33" s="1139"/>
      <c r="V33" s="1139">
        <v>174</v>
      </c>
      <c r="W33" s="1139"/>
      <c r="X33" s="1139"/>
      <c r="Y33" s="1139"/>
      <c r="Z33" s="1139"/>
      <c r="AA33" s="1139">
        <v>3</v>
      </c>
      <c r="AB33" s="1139"/>
      <c r="AC33" s="1139"/>
      <c r="AD33" s="1139"/>
      <c r="AE33" s="1140"/>
      <c r="AF33" s="1132">
        <v>3</v>
      </c>
      <c r="AG33" s="1133"/>
      <c r="AH33" s="1133"/>
      <c r="AI33" s="1133"/>
      <c r="AJ33" s="1134"/>
      <c r="AK33" s="1075">
        <v>43</v>
      </c>
      <c r="AL33" s="1066"/>
      <c r="AM33" s="1066"/>
      <c r="AN33" s="1066"/>
      <c r="AO33" s="1066"/>
      <c r="AP33" s="1066">
        <v>399</v>
      </c>
      <c r="AQ33" s="1066"/>
      <c r="AR33" s="1066"/>
      <c r="AS33" s="1066"/>
      <c r="AT33" s="1066"/>
      <c r="AU33" s="1066">
        <v>399</v>
      </c>
      <c r="AV33" s="1066"/>
      <c r="AW33" s="1066"/>
      <c r="AX33" s="1066"/>
      <c r="AY33" s="1066"/>
      <c r="AZ33" s="1137" t="s">
        <v>527</v>
      </c>
      <c r="BA33" s="1137"/>
      <c r="BB33" s="1137"/>
      <c r="BC33" s="1137"/>
      <c r="BD33" s="1137"/>
      <c r="BE33" s="1121" t="s">
        <v>413</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414</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405</v>
      </c>
      <c r="AG63" s="1054"/>
      <c r="AH63" s="1054"/>
      <c r="AI63" s="1054"/>
      <c r="AJ63" s="1119"/>
      <c r="AK63" s="1120"/>
      <c r="AL63" s="1058"/>
      <c r="AM63" s="1058"/>
      <c r="AN63" s="1058"/>
      <c r="AO63" s="1058"/>
      <c r="AP63" s="1054"/>
      <c r="AQ63" s="1054"/>
      <c r="AR63" s="1054"/>
      <c r="AS63" s="1054"/>
      <c r="AT63" s="1054"/>
      <c r="AU63" s="1054"/>
      <c r="AV63" s="1054"/>
      <c r="AW63" s="1054"/>
      <c r="AX63" s="1054"/>
      <c r="AY63" s="1054"/>
      <c r="AZ63" s="1114"/>
      <c r="BA63" s="1114"/>
      <c r="BB63" s="1114"/>
      <c r="BC63" s="1114"/>
      <c r="BD63" s="1114"/>
      <c r="BE63" s="1055"/>
      <c r="BF63" s="1055"/>
      <c r="BG63" s="1055"/>
      <c r="BH63" s="1055"/>
      <c r="BI63" s="1056"/>
      <c r="BJ63" s="1115" t="s">
        <v>416</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418</v>
      </c>
      <c r="B66" s="1091"/>
      <c r="C66" s="1091"/>
      <c r="D66" s="1091"/>
      <c r="E66" s="1091"/>
      <c r="F66" s="1091"/>
      <c r="G66" s="1091"/>
      <c r="H66" s="1091"/>
      <c r="I66" s="1091"/>
      <c r="J66" s="1091"/>
      <c r="K66" s="1091"/>
      <c r="L66" s="1091"/>
      <c r="M66" s="1091"/>
      <c r="N66" s="1091"/>
      <c r="O66" s="1091"/>
      <c r="P66" s="1092"/>
      <c r="Q66" s="1096" t="s">
        <v>419</v>
      </c>
      <c r="R66" s="1097"/>
      <c r="S66" s="1097"/>
      <c r="T66" s="1097"/>
      <c r="U66" s="1098"/>
      <c r="V66" s="1096" t="s">
        <v>420</v>
      </c>
      <c r="W66" s="1097"/>
      <c r="X66" s="1097"/>
      <c r="Y66" s="1097"/>
      <c r="Z66" s="1098"/>
      <c r="AA66" s="1096" t="s">
        <v>421</v>
      </c>
      <c r="AB66" s="1097"/>
      <c r="AC66" s="1097"/>
      <c r="AD66" s="1097"/>
      <c r="AE66" s="1098"/>
      <c r="AF66" s="1102" t="s">
        <v>422</v>
      </c>
      <c r="AG66" s="1103"/>
      <c r="AH66" s="1103"/>
      <c r="AI66" s="1103"/>
      <c r="AJ66" s="1104"/>
      <c r="AK66" s="1096" t="s">
        <v>423</v>
      </c>
      <c r="AL66" s="1091"/>
      <c r="AM66" s="1091"/>
      <c r="AN66" s="1091"/>
      <c r="AO66" s="1092"/>
      <c r="AP66" s="1096" t="s">
        <v>424</v>
      </c>
      <c r="AQ66" s="1097"/>
      <c r="AR66" s="1097"/>
      <c r="AS66" s="1097"/>
      <c r="AT66" s="1098"/>
      <c r="AU66" s="1096" t="s">
        <v>425</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thickBot="1">
      <c r="A68" s="260">
        <v>1</v>
      </c>
      <c r="B68" s="1080" t="s">
        <v>593</v>
      </c>
      <c r="C68" s="1081"/>
      <c r="D68" s="1081"/>
      <c r="E68" s="1081"/>
      <c r="F68" s="1081"/>
      <c r="G68" s="1081"/>
      <c r="H68" s="1081"/>
      <c r="I68" s="1081"/>
      <c r="J68" s="1081"/>
      <c r="K68" s="1081"/>
      <c r="L68" s="1081"/>
      <c r="M68" s="1081"/>
      <c r="N68" s="1081"/>
      <c r="O68" s="1081"/>
      <c r="P68" s="1082"/>
      <c r="Q68" s="1083">
        <v>1827</v>
      </c>
      <c r="R68" s="1077"/>
      <c r="S68" s="1077"/>
      <c r="T68" s="1077"/>
      <c r="U68" s="1077"/>
      <c r="V68" s="1077">
        <v>1745</v>
      </c>
      <c r="W68" s="1077"/>
      <c r="X68" s="1077"/>
      <c r="Y68" s="1077"/>
      <c r="Z68" s="1077"/>
      <c r="AA68" s="1077">
        <v>81</v>
      </c>
      <c r="AB68" s="1077"/>
      <c r="AC68" s="1077"/>
      <c r="AD68" s="1077"/>
      <c r="AE68" s="1077"/>
      <c r="AF68" s="1077">
        <v>81</v>
      </c>
      <c r="AG68" s="1077"/>
      <c r="AH68" s="1077"/>
      <c r="AI68" s="1077"/>
      <c r="AJ68" s="1077"/>
      <c r="AK68" s="1077" t="s">
        <v>595</v>
      </c>
      <c r="AL68" s="1077"/>
      <c r="AM68" s="1077"/>
      <c r="AN68" s="1077"/>
      <c r="AO68" s="1077"/>
      <c r="AP68" s="1077">
        <v>286</v>
      </c>
      <c r="AQ68" s="1077"/>
      <c r="AR68" s="1077"/>
      <c r="AS68" s="1077"/>
      <c r="AT68" s="1077"/>
      <c r="AU68" s="1077">
        <v>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thickTop="1">
      <c r="A69" s="263">
        <v>2</v>
      </c>
      <c r="B69" s="1069" t="s">
        <v>594</v>
      </c>
      <c r="C69" s="1070"/>
      <c r="D69" s="1070"/>
      <c r="E69" s="1070"/>
      <c r="F69" s="1070"/>
      <c r="G69" s="1070"/>
      <c r="H69" s="1070"/>
      <c r="I69" s="1070"/>
      <c r="J69" s="1070"/>
      <c r="K69" s="1070"/>
      <c r="L69" s="1070"/>
      <c r="M69" s="1070"/>
      <c r="N69" s="1070"/>
      <c r="O69" s="1070"/>
      <c r="P69" s="1071"/>
      <c r="Q69" s="1072">
        <v>2256</v>
      </c>
      <c r="R69" s="1066"/>
      <c r="S69" s="1066"/>
      <c r="T69" s="1066"/>
      <c r="U69" s="1066"/>
      <c r="V69" s="1066">
        <v>2255</v>
      </c>
      <c r="W69" s="1066"/>
      <c r="X69" s="1066"/>
      <c r="Y69" s="1066"/>
      <c r="Z69" s="1066"/>
      <c r="AA69" s="1066">
        <v>1</v>
      </c>
      <c r="AB69" s="1066"/>
      <c r="AC69" s="1066"/>
      <c r="AD69" s="1066"/>
      <c r="AE69" s="1066"/>
      <c r="AF69" s="1066">
        <v>1</v>
      </c>
      <c r="AG69" s="1066"/>
      <c r="AH69" s="1066"/>
      <c r="AI69" s="1066"/>
      <c r="AJ69" s="1066"/>
      <c r="AK69" s="1077" t="s">
        <v>595</v>
      </c>
      <c r="AL69" s="1077"/>
      <c r="AM69" s="1077"/>
      <c r="AN69" s="1077"/>
      <c r="AO69" s="1077"/>
      <c r="AP69" s="1066">
        <v>121</v>
      </c>
      <c r="AQ69" s="1066"/>
      <c r="AR69" s="1066"/>
      <c r="AS69" s="1066"/>
      <c r="AT69" s="1066"/>
      <c r="AU69" s="1066">
        <v>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308</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308</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308</v>
      </c>
      <c r="DR109" s="989"/>
      <c r="DS109" s="989"/>
      <c r="DT109" s="989"/>
      <c r="DU109" s="990"/>
      <c r="DV109" s="991" t="s">
        <v>437</v>
      </c>
      <c r="DW109" s="989"/>
      <c r="DX109" s="989"/>
      <c r="DY109" s="989"/>
      <c r="DZ109" s="1020"/>
    </row>
    <row r="110" spans="1:131" s="248" customFormat="1" ht="26.25" customHeight="1">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870667</v>
      </c>
      <c r="AB110" s="982"/>
      <c r="AC110" s="982"/>
      <c r="AD110" s="982"/>
      <c r="AE110" s="983"/>
      <c r="AF110" s="984">
        <v>866979</v>
      </c>
      <c r="AG110" s="982"/>
      <c r="AH110" s="982"/>
      <c r="AI110" s="982"/>
      <c r="AJ110" s="983"/>
      <c r="AK110" s="984">
        <v>859554</v>
      </c>
      <c r="AL110" s="982"/>
      <c r="AM110" s="982"/>
      <c r="AN110" s="982"/>
      <c r="AO110" s="983"/>
      <c r="AP110" s="985">
        <v>23.9</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8753670</v>
      </c>
      <c r="BR110" s="929"/>
      <c r="BS110" s="929"/>
      <c r="BT110" s="929"/>
      <c r="BU110" s="929"/>
      <c r="BV110" s="929">
        <v>8763815</v>
      </c>
      <c r="BW110" s="929"/>
      <c r="BX110" s="929"/>
      <c r="BY110" s="929"/>
      <c r="BZ110" s="929"/>
      <c r="CA110" s="929">
        <v>8752174</v>
      </c>
      <c r="CB110" s="929"/>
      <c r="CC110" s="929"/>
      <c r="CD110" s="929"/>
      <c r="CE110" s="929"/>
      <c r="CF110" s="953">
        <v>243.2</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443</v>
      </c>
      <c r="DH110" s="929"/>
      <c r="DI110" s="929"/>
      <c r="DJ110" s="929"/>
      <c r="DK110" s="929"/>
      <c r="DL110" s="929" t="s">
        <v>444</v>
      </c>
      <c r="DM110" s="929"/>
      <c r="DN110" s="929"/>
      <c r="DO110" s="929"/>
      <c r="DP110" s="929"/>
      <c r="DQ110" s="929" t="s">
        <v>445</v>
      </c>
      <c r="DR110" s="929"/>
      <c r="DS110" s="929"/>
      <c r="DT110" s="929"/>
      <c r="DU110" s="929"/>
      <c r="DV110" s="930" t="s">
        <v>443</v>
      </c>
      <c r="DW110" s="930"/>
      <c r="DX110" s="930"/>
      <c r="DY110" s="930"/>
      <c r="DZ110" s="931"/>
    </row>
    <row r="111" spans="1:131" s="248" customFormat="1" ht="26.25" customHeight="1">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445</v>
      </c>
      <c r="AB111" s="1010"/>
      <c r="AC111" s="1010"/>
      <c r="AD111" s="1010"/>
      <c r="AE111" s="1011"/>
      <c r="AF111" s="1012" t="s">
        <v>445</v>
      </c>
      <c r="AG111" s="1010"/>
      <c r="AH111" s="1010"/>
      <c r="AI111" s="1010"/>
      <c r="AJ111" s="1011"/>
      <c r="AK111" s="1012" t="s">
        <v>445</v>
      </c>
      <c r="AL111" s="1010"/>
      <c r="AM111" s="1010"/>
      <c r="AN111" s="1010"/>
      <c r="AO111" s="1011"/>
      <c r="AP111" s="1013" t="s">
        <v>444</v>
      </c>
      <c r="AQ111" s="1014"/>
      <c r="AR111" s="1014"/>
      <c r="AS111" s="1014"/>
      <c r="AT111" s="1015"/>
      <c r="AU111" s="1023"/>
      <c r="AV111" s="1024"/>
      <c r="AW111" s="1024"/>
      <c r="AX111" s="1024"/>
      <c r="AY111" s="1024"/>
      <c r="AZ111" s="899" t="s">
        <v>447</v>
      </c>
      <c r="BA111" s="834"/>
      <c r="BB111" s="834"/>
      <c r="BC111" s="834"/>
      <c r="BD111" s="834"/>
      <c r="BE111" s="834"/>
      <c r="BF111" s="834"/>
      <c r="BG111" s="834"/>
      <c r="BH111" s="834"/>
      <c r="BI111" s="834"/>
      <c r="BJ111" s="834"/>
      <c r="BK111" s="834"/>
      <c r="BL111" s="834"/>
      <c r="BM111" s="834"/>
      <c r="BN111" s="834"/>
      <c r="BO111" s="834"/>
      <c r="BP111" s="835"/>
      <c r="BQ111" s="900" t="s">
        <v>445</v>
      </c>
      <c r="BR111" s="901"/>
      <c r="BS111" s="901"/>
      <c r="BT111" s="901"/>
      <c r="BU111" s="901"/>
      <c r="BV111" s="901" t="s">
        <v>445</v>
      </c>
      <c r="BW111" s="901"/>
      <c r="BX111" s="901"/>
      <c r="BY111" s="901"/>
      <c r="BZ111" s="901"/>
      <c r="CA111" s="901" t="s">
        <v>445</v>
      </c>
      <c r="CB111" s="901"/>
      <c r="CC111" s="901"/>
      <c r="CD111" s="901"/>
      <c r="CE111" s="901"/>
      <c r="CF111" s="962" t="s">
        <v>443</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445</v>
      </c>
      <c r="DH111" s="901"/>
      <c r="DI111" s="901"/>
      <c r="DJ111" s="901"/>
      <c r="DK111" s="901"/>
      <c r="DL111" s="901" t="s">
        <v>445</v>
      </c>
      <c r="DM111" s="901"/>
      <c r="DN111" s="901"/>
      <c r="DO111" s="901"/>
      <c r="DP111" s="901"/>
      <c r="DQ111" s="901" t="s">
        <v>244</v>
      </c>
      <c r="DR111" s="901"/>
      <c r="DS111" s="901"/>
      <c r="DT111" s="901"/>
      <c r="DU111" s="901"/>
      <c r="DV111" s="878" t="s">
        <v>445</v>
      </c>
      <c r="DW111" s="878"/>
      <c r="DX111" s="878"/>
      <c r="DY111" s="878"/>
      <c r="DZ111" s="879"/>
    </row>
    <row r="112" spans="1:131" s="248" customFormat="1" ht="26.25" customHeight="1">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443</v>
      </c>
      <c r="AB112" s="864"/>
      <c r="AC112" s="864"/>
      <c r="AD112" s="864"/>
      <c r="AE112" s="865"/>
      <c r="AF112" s="866" t="s">
        <v>445</v>
      </c>
      <c r="AG112" s="864"/>
      <c r="AH112" s="864"/>
      <c r="AI112" s="864"/>
      <c r="AJ112" s="865"/>
      <c r="AK112" s="866" t="s">
        <v>443</v>
      </c>
      <c r="AL112" s="864"/>
      <c r="AM112" s="864"/>
      <c r="AN112" s="864"/>
      <c r="AO112" s="865"/>
      <c r="AP112" s="911" t="s">
        <v>443</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2551459</v>
      </c>
      <c r="BR112" s="901"/>
      <c r="BS112" s="901"/>
      <c r="BT112" s="901"/>
      <c r="BU112" s="901"/>
      <c r="BV112" s="901">
        <v>2280321</v>
      </c>
      <c r="BW112" s="901"/>
      <c r="BX112" s="901"/>
      <c r="BY112" s="901"/>
      <c r="BZ112" s="901"/>
      <c r="CA112" s="901">
        <v>1973103</v>
      </c>
      <c r="CB112" s="901"/>
      <c r="CC112" s="901"/>
      <c r="CD112" s="901"/>
      <c r="CE112" s="901"/>
      <c r="CF112" s="962">
        <v>54.8</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443</v>
      </c>
      <c r="DH112" s="901"/>
      <c r="DI112" s="901"/>
      <c r="DJ112" s="901"/>
      <c r="DK112" s="901"/>
      <c r="DL112" s="901" t="s">
        <v>443</v>
      </c>
      <c r="DM112" s="901"/>
      <c r="DN112" s="901"/>
      <c r="DO112" s="901"/>
      <c r="DP112" s="901"/>
      <c r="DQ112" s="901" t="s">
        <v>443</v>
      </c>
      <c r="DR112" s="901"/>
      <c r="DS112" s="901"/>
      <c r="DT112" s="901"/>
      <c r="DU112" s="901"/>
      <c r="DV112" s="878" t="s">
        <v>443</v>
      </c>
      <c r="DW112" s="878"/>
      <c r="DX112" s="878"/>
      <c r="DY112" s="878"/>
      <c r="DZ112" s="879"/>
    </row>
    <row r="113" spans="1:130" s="248" customFormat="1" ht="26.25" customHeight="1">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323590</v>
      </c>
      <c r="AB113" s="1010"/>
      <c r="AC113" s="1010"/>
      <c r="AD113" s="1010"/>
      <c r="AE113" s="1011"/>
      <c r="AF113" s="1012">
        <v>309085</v>
      </c>
      <c r="AG113" s="1010"/>
      <c r="AH113" s="1010"/>
      <c r="AI113" s="1010"/>
      <c r="AJ113" s="1011"/>
      <c r="AK113" s="1012">
        <v>287678</v>
      </c>
      <c r="AL113" s="1010"/>
      <c r="AM113" s="1010"/>
      <c r="AN113" s="1010"/>
      <c r="AO113" s="1011"/>
      <c r="AP113" s="1013">
        <v>8</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49823</v>
      </c>
      <c r="BR113" s="901"/>
      <c r="BS113" s="901"/>
      <c r="BT113" s="901"/>
      <c r="BU113" s="901"/>
      <c r="BV113" s="901">
        <v>31349</v>
      </c>
      <c r="BW113" s="901"/>
      <c r="BX113" s="901"/>
      <c r="BY113" s="901"/>
      <c r="BZ113" s="901"/>
      <c r="CA113" s="901">
        <v>12362</v>
      </c>
      <c r="CB113" s="901"/>
      <c r="CC113" s="901"/>
      <c r="CD113" s="901"/>
      <c r="CE113" s="901"/>
      <c r="CF113" s="962">
        <v>0.3</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443</v>
      </c>
      <c r="DH113" s="864"/>
      <c r="DI113" s="864"/>
      <c r="DJ113" s="864"/>
      <c r="DK113" s="865"/>
      <c r="DL113" s="866" t="s">
        <v>443</v>
      </c>
      <c r="DM113" s="864"/>
      <c r="DN113" s="864"/>
      <c r="DO113" s="864"/>
      <c r="DP113" s="865"/>
      <c r="DQ113" s="866" t="s">
        <v>443</v>
      </c>
      <c r="DR113" s="864"/>
      <c r="DS113" s="864"/>
      <c r="DT113" s="864"/>
      <c r="DU113" s="865"/>
      <c r="DV113" s="911" t="s">
        <v>444</v>
      </c>
      <c r="DW113" s="912"/>
      <c r="DX113" s="912"/>
      <c r="DY113" s="912"/>
      <c r="DZ113" s="913"/>
    </row>
    <row r="114" spans="1:130" s="248" customFormat="1" ht="26.25" customHeight="1">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17145</v>
      </c>
      <c r="AB114" s="864"/>
      <c r="AC114" s="864"/>
      <c r="AD114" s="864"/>
      <c r="AE114" s="865"/>
      <c r="AF114" s="866">
        <v>13438</v>
      </c>
      <c r="AG114" s="864"/>
      <c r="AH114" s="864"/>
      <c r="AI114" s="864"/>
      <c r="AJ114" s="865"/>
      <c r="AK114" s="866">
        <v>13438</v>
      </c>
      <c r="AL114" s="864"/>
      <c r="AM114" s="864"/>
      <c r="AN114" s="864"/>
      <c r="AO114" s="865"/>
      <c r="AP114" s="911">
        <v>0.4</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837992</v>
      </c>
      <c r="BR114" s="901"/>
      <c r="BS114" s="901"/>
      <c r="BT114" s="901"/>
      <c r="BU114" s="901"/>
      <c r="BV114" s="901">
        <v>789931</v>
      </c>
      <c r="BW114" s="901"/>
      <c r="BX114" s="901"/>
      <c r="BY114" s="901"/>
      <c r="BZ114" s="901"/>
      <c r="CA114" s="901">
        <v>772098</v>
      </c>
      <c r="CB114" s="901"/>
      <c r="CC114" s="901"/>
      <c r="CD114" s="901"/>
      <c r="CE114" s="901"/>
      <c r="CF114" s="962">
        <v>21.5</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444</v>
      </c>
      <c r="DH114" s="864"/>
      <c r="DI114" s="864"/>
      <c r="DJ114" s="864"/>
      <c r="DK114" s="865"/>
      <c r="DL114" s="866" t="s">
        <v>443</v>
      </c>
      <c r="DM114" s="864"/>
      <c r="DN114" s="864"/>
      <c r="DO114" s="864"/>
      <c r="DP114" s="865"/>
      <c r="DQ114" s="866" t="s">
        <v>443</v>
      </c>
      <c r="DR114" s="864"/>
      <c r="DS114" s="864"/>
      <c r="DT114" s="864"/>
      <c r="DU114" s="865"/>
      <c r="DV114" s="911" t="s">
        <v>244</v>
      </c>
      <c r="DW114" s="912"/>
      <c r="DX114" s="912"/>
      <c r="DY114" s="912"/>
      <c r="DZ114" s="913"/>
    </row>
    <row r="115" spans="1:130" s="248" customFormat="1" ht="26.25" customHeight="1">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701</v>
      </c>
      <c r="AB115" s="1010"/>
      <c r="AC115" s="1010"/>
      <c r="AD115" s="1010"/>
      <c r="AE115" s="1011"/>
      <c r="AF115" s="1012">
        <v>875</v>
      </c>
      <c r="AG115" s="1010"/>
      <c r="AH115" s="1010"/>
      <c r="AI115" s="1010"/>
      <c r="AJ115" s="1011"/>
      <c r="AK115" s="1012">
        <v>717</v>
      </c>
      <c r="AL115" s="1010"/>
      <c r="AM115" s="1010"/>
      <c r="AN115" s="1010"/>
      <c r="AO115" s="1011"/>
      <c r="AP115" s="1013">
        <v>0</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t="s">
        <v>443</v>
      </c>
      <c r="BR115" s="901"/>
      <c r="BS115" s="901"/>
      <c r="BT115" s="901"/>
      <c r="BU115" s="901"/>
      <c r="BV115" s="901" t="s">
        <v>443</v>
      </c>
      <c r="BW115" s="901"/>
      <c r="BX115" s="901"/>
      <c r="BY115" s="901"/>
      <c r="BZ115" s="901"/>
      <c r="CA115" s="901" t="s">
        <v>443</v>
      </c>
      <c r="CB115" s="901"/>
      <c r="CC115" s="901"/>
      <c r="CD115" s="901"/>
      <c r="CE115" s="901"/>
      <c r="CF115" s="962" t="s">
        <v>443</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443</v>
      </c>
      <c r="DH115" s="864"/>
      <c r="DI115" s="864"/>
      <c r="DJ115" s="864"/>
      <c r="DK115" s="865"/>
      <c r="DL115" s="866" t="s">
        <v>443</v>
      </c>
      <c r="DM115" s="864"/>
      <c r="DN115" s="864"/>
      <c r="DO115" s="864"/>
      <c r="DP115" s="865"/>
      <c r="DQ115" s="866" t="s">
        <v>443</v>
      </c>
      <c r="DR115" s="864"/>
      <c r="DS115" s="864"/>
      <c r="DT115" s="864"/>
      <c r="DU115" s="865"/>
      <c r="DV115" s="911" t="s">
        <v>443</v>
      </c>
      <c r="DW115" s="912"/>
      <c r="DX115" s="912"/>
      <c r="DY115" s="912"/>
      <c r="DZ115" s="913"/>
    </row>
    <row r="116" spans="1:130" s="248" customFormat="1" ht="26.25" customHeight="1">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18</v>
      </c>
      <c r="AB116" s="864"/>
      <c r="AC116" s="864"/>
      <c r="AD116" s="864"/>
      <c r="AE116" s="865"/>
      <c r="AF116" s="866">
        <v>33</v>
      </c>
      <c r="AG116" s="864"/>
      <c r="AH116" s="864"/>
      <c r="AI116" s="864"/>
      <c r="AJ116" s="865"/>
      <c r="AK116" s="866">
        <v>44</v>
      </c>
      <c r="AL116" s="864"/>
      <c r="AM116" s="864"/>
      <c r="AN116" s="864"/>
      <c r="AO116" s="865"/>
      <c r="AP116" s="911">
        <v>0</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445</v>
      </c>
      <c r="BR116" s="901"/>
      <c r="BS116" s="901"/>
      <c r="BT116" s="901"/>
      <c r="BU116" s="901"/>
      <c r="BV116" s="901" t="s">
        <v>443</v>
      </c>
      <c r="BW116" s="901"/>
      <c r="BX116" s="901"/>
      <c r="BY116" s="901"/>
      <c r="BZ116" s="901"/>
      <c r="CA116" s="901" t="s">
        <v>443</v>
      </c>
      <c r="CB116" s="901"/>
      <c r="CC116" s="901"/>
      <c r="CD116" s="901"/>
      <c r="CE116" s="901"/>
      <c r="CF116" s="962" t="s">
        <v>445</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443</v>
      </c>
      <c r="DH116" s="864"/>
      <c r="DI116" s="864"/>
      <c r="DJ116" s="864"/>
      <c r="DK116" s="865"/>
      <c r="DL116" s="866" t="s">
        <v>443</v>
      </c>
      <c r="DM116" s="864"/>
      <c r="DN116" s="864"/>
      <c r="DO116" s="864"/>
      <c r="DP116" s="865"/>
      <c r="DQ116" s="866" t="s">
        <v>443</v>
      </c>
      <c r="DR116" s="864"/>
      <c r="DS116" s="864"/>
      <c r="DT116" s="864"/>
      <c r="DU116" s="865"/>
      <c r="DV116" s="911" t="s">
        <v>443</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1212121</v>
      </c>
      <c r="AB117" s="996"/>
      <c r="AC117" s="996"/>
      <c r="AD117" s="996"/>
      <c r="AE117" s="997"/>
      <c r="AF117" s="998">
        <v>1190410</v>
      </c>
      <c r="AG117" s="996"/>
      <c r="AH117" s="996"/>
      <c r="AI117" s="996"/>
      <c r="AJ117" s="997"/>
      <c r="AK117" s="998">
        <v>1161431</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244</v>
      </c>
      <c r="BR117" s="901"/>
      <c r="BS117" s="901"/>
      <c r="BT117" s="901"/>
      <c r="BU117" s="901"/>
      <c r="BV117" s="901" t="s">
        <v>244</v>
      </c>
      <c r="BW117" s="901"/>
      <c r="BX117" s="901"/>
      <c r="BY117" s="901"/>
      <c r="BZ117" s="901"/>
      <c r="CA117" s="901" t="s">
        <v>244</v>
      </c>
      <c r="CB117" s="901"/>
      <c r="CC117" s="901"/>
      <c r="CD117" s="901"/>
      <c r="CE117" s="901"/>
      <c r="CF117" s="962" t="s">
        <v>244</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244</v>
      </c>
      <c r="DH117" s="864"/>
      <c r="DI117" s="864"/>
      <c r="DJ117" s="864"/>
      <c r="DK117" s="865"/>
      <c r="DL117" s="866" t="s">
        <v>468</v>
      </c>
      <c r="DM117" s="864"/>
      <c r="DN117" s="864"/>
      <c r="DO117" s="864"/>
      <c r="DP117" s="865"/>
      <c r="DQ117" s="866" t="s">
        <v>469</v>
      </c>
      <c r="DR117" s="864"/>
      <c r="DS117" s="864"/>
      <c r="DT117" s="864"/>
      <c r="DU117" s="865"/>
      <c r="DV117" s="911" t="s">
        <v>470</v>
      </c>
      <c r="DW117" s="912"/>
      <c r="DX117" s="912"/>
      <c r="DY117" s="912"/>
      <c r="DZ117" s="913"/>
    </row>
    <row r="118" spans="1:130" s="248" customFormat="1" ht="26.25" customHeight="1">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308</v>
      </c>
      <c r="AL118" s="989"/>
      <c r="AM118" s="989"/>
      <c r="AN118" s="989"/>
      <c r="AO118" s="990"/>
      <c r="AP118" s="992" t="s">
        <v>437</v>
      </c>
      <c r="AQ118" s="993"/>
      <c r="AR118" s="993"/>
      <c r="AS118" s="993"/>
      <c r="AT118" s="994"/>
      <c r="AU118" s="1023"/>
      <c r="AV118" s="1024"/>
      <c r="AW118" s="1024"/>
      <c r="AX118" s="1024"/>
      <c r="AY118" s="1024"/>
      <c r="AZ118" s="966" t="s">
        <v>471</v>
      </c>
      <c r="BA118" s="967"/>
      <c r="BB118" s="967"/>
      <c r="BC118" s="967"/>
      <c r="BD118" s="967"/>
      <c r="BE118" s="967"/>
      <c r="BF118" s="967"/>
      <c r="BG118" s="967"/>
      <c r="BH118" s="967"/>
      <c r="BI118" s="967"/>
      <c r="BJ118" s="967"/>
      <c r="BK118" s="967"/>
      <c r="BL118" s="967"/>
      <c r="BM118" s="967"/>
      <c r="BN118" s="967"/>
      <c r="BO118" s="967"/>
      <c r="BP118" s="968"/>
      <c r="BQ118" s="969" t="s">
        <v>244</v>
      </c>
      <c r="BR118" s="932"/>
      <c r="BS118" s="932"/>
      <c r="BT118" s="932"/>
      <c r="BU118" s="932"/>
      <c r="BV118" s="932" t="s">
        <v>469</v>
      </c>
      <c r="BW118" s="932"/>
      <c r="BX118" s="932"/>
      <c r="BY118" s="932"/>
      <c r="BZ118" s="932"/>
      <c r="CA118" s="932" t="s">
        <v>416</v>
      </c>
      <c r="CB118" s="932"/>
      <c r="CC118" s="932"/>
      <c r="CD118" s="932"/>
      <c r="CE118" s="932"/>
      <c r="CF118" s="962" t="s">
        <v>244</v>
      </c>
      <c r="CG118" s="963"/>
      <c r="CH118" s="963"/>
      <c r="CI118" s="963"/>
      <c r="CJ118" s="963"/>
      <c r="CK118" s="1018"/>
      <c r="CL118" s="905"/>
      <c r="CM118" s="908" t="s">
        <v>472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468</v>
      </c>
      <c r="DH118" s="864"/>
      <c r="DI118" s="864"/>
      <c r="DJ118" s="864"/>
      <c r="DK118" s="865"/>
      <c r="DL118" s="866" t="s">
        <v>244</v>
      </c>
      <c r="DM118" s="864"/>
      <c r="DN118" s="864"/>
      <c r="DO118" s="864"/>
      <c r="DP118" s="865"/>
      <c r="DQ118" s="866" t="s">
        <v>244</v>
      </c>
      <c r="DR118" s="864"/>
      <c r="DS118" s="864"/>
      <c r="DT118" s="864"/>
      <c r="DU118" s="865"/>
      <c r="DV118" s="911" t="s">
        <v>244</v>
      </c>
      <c r="DW118" s="912"/>
      <c r="DX118" s="912"/>
      <c r="DY118" s="912"/>
      <c r="DZ118" s="913"/>
    </row>
    <row r="119" spans="1:130" s="248" customFormat="1" ht="26.25" customHeight="1">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244</v>
      </c>
      <c r="AB119" s="982"/>
      <c r="AC119" s="982"/>
      <c r="AD119" s="982"/>
      <c r="AE119" s="983"/>
      <c r="AF119" s="984" t="s">
        <v>244</v>
      </c>
      <c r="AG119" s="982"/>
      <c r="AH119" s="982"/>
      <c r="AI119" s="982"/>
      <c r="AJ119" s="983"/>
      <c r="AK119" s="984" t="s">
        <v>470</v>
      </c>
      <c r="AL119" s="982"/>
      <c r="AM119" s="982"/>
      <c r="AN119" s="982"/>
      <c r="AO119" s="983"/>
      <c r="AP119" s="985" t="s">
        <v>469</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473</v>
      </c>
      <c r="BP119" s="965"/>
      <c r="BQ119" s="969">
        <v>12192944</v>
      </c>
      <c r="BR119" s="932"/>
      <c r="BS119" s="932"/>
      <c r="BT119" s="932"/>
      <c r="BU119" s="932"/>
      <c r="BV119" s="932">
        <v>11865416</v>
      </c>
      <c r="BW119" s="932"/>
      <c r="BX119" s="932"/>
      <c r="BY119" s="932"/>
      <c r="BZ119" s="932"/>
      <c r="CA119" s="932">
        <v>11509737</v>
      </c>
      <c r="CB119" s="932"/>
      <c r="CC119" s="932"/>
      <c r="CD119" s="932"/>
      <c r="CE119" s="932"/>
      <c r="CF119" s="830"/>
      <c r="CG119" s="831"/>
      <c r="CH119" s="831"/>
      <c r="CI119" s="831"/>
      <c r="CJ119" s="921"/>
      <c r="CK119" s="1019"/>
      <c r="CL119" s="907"/>
      <c r="CM119" s="925" t="s">
        <v>474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244</v>
      </c>
      <c r="DH119" s="847"/>
      <c r="DI119" s="847"/>
      <c r="DJ119" s="847"/>
      <c r="DK119" s="848"/>
      <c r="DL119" s="849" t="s">
        <v>244</v>
      </c>
      <c r="DM119" s="847"/>
      <c r="DN119" s="847"/>
      <c r="DO119" s="847"/>
      <c r="DP119" s="848"/>
      <c r="DQ119" s="849" t="s">
        <v>470</v>
      </c>
      <c r="DR119" s="847"/>
      <c r="DS119" s="847"/>
      <c r="DT119" s="847"/>
      <c r="DU119" s="848"/>
      <c r="DV119" s="935" t="s">
        <v>244</v>
      </c>
      <c r="DW119" s="936"/>
      <c r="DX119" s="936"/>
      <c r="DY119" s="936"/>
      <c r="DZ119" s="937"/>
    </row>
    <row r="120" spans="1:130" s="248" customFormat="1" ht="26.25" customHeight="1">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244</v>
      </c>
      <c r="AB120" s="864"/>
      <c r="AC120" s="864"/>
      <c r="AD120" s="864"/>
      <c r="AE120" s="865"/>
      <c r="AF120" s="866" t="s">
        <v>244</v>
      </c>
      <c r="AG120" s="864"/>
      <c r="AH120" s="864"/>
      <c r="AI120" s="864"/>
      <c r="AJ120" s="865"/>
      <c r="AK120" s="866" t="s">
        <v>469</v>
      </c>
      <c r="AL120" s="864"/>
      <c r="AM120" s="864"/>
      <c r="AN120" s="864"/>
      <c r="AO120" s="865"/>
      <c r="AP120" s="911" t="s">
        <v>444</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2292039</v>
      </c>
      <c r="BR120" s="929"/>
      <c r="BS120" s="929"/>
      <c r="BT120" s="929"/>
      <c r="BU120" s="929"/>
      <c r="BV120" s="929">
        <v>2228303</v>
      </c>
      <c r="BW120" s="929"/>
      <c r="BX120" s="929"/>
      <c r="BY120" s="929"/>
      <c r="BZ120" s="929"/>
      <c r="CA120" s="929">
        <v>2158547</v>
      </c>
      <c r="CB120" s="929"/>
      <c r="CC120" s="929"/>
      <c r="CD120" s="929"/>
      <c r="CE120" s="929"/>
      <c r="CF120" s="953">
        <v>60</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2254732</v>
      </c>
      <c r="DH120" s="929"/>
      <c r="DI120" s="929"/>
      <c r="DJ120" s="929"/>
      <c r="DK120" s="929"/>
      <c r="DL120" s="929">
        <v>2017482</v>
      </c>
      <c r="DM120" s="929"/>
      <c r="DN120" s="929"/>
      <c r="DO120" s="929"/>
      <c r="DP120" s="929"/>
      <c r="DQ120" s="929">
        <v>1706358</v>
      </c>
      <c r="DR120" s="929"/>
      <c r="DS120" s="929"/>
      <c r="DT120" s="929"/>
      <c r="DU120" s="929"/>
      <c r="DV120" s="930">
        <v>47.4</v>
      </c>
      <c r="DW120" s="930"/>
      <c r="DX120" s="930"/>
      <c r="DY120" s="930"/>
      <c r="DZ120" s="931"/>
    </row>
    <row r="121" spans="1:130" s="248" customFormat="1" ht="26.25" customHeight="1">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244</v>
      </c>
      <c r="AB121" s="864"/>
      <c r="AC121" s="864"/>
      <c r="AD121" s="864"/>
      <c r="AE121" s="865"/>
      <c r="AF121" s="866" t="s">
        <v>244</v>
      </c>
      <c r="AG121" s="864"/>
      <c r="AH121" s="864"/>
      <c r="AI121" s="864"/>
      <c r="AJ121" s="865"/>
      <c r="AK121" s="866" t="s">
        <v>244</v>
      </c>
      <c r="AL121" s="864"/>
      <c r="AM121" s="864"/>
      <c r="AN121" s="864"/>
      <c r="AO121" s="865"/>
      <c r="AP121" s="911" t="s">
        <v>480</v>
      </c>
      <c r="AQ121" s="912"/>
      <c r="AR121" s="912"/>
      <c r="AS121" s="912"/>
      <c r="AT121" s="913"/>
      <c r="AU121" s="973"/>
      <c r="AV121" s="974"/>
      <c r="AW121" s="974"/>
      <c r="AX121" s="974"/>
      <c r="AY121" s="975"/>
      <c r="AZ121" s="899" t="s">
        <v>481</v>
      </c>
      <c r="BA121" s="834"/>
      <c r="BB121" s="834"/>
      <c r="BC121" s="834"/>
      <c r="BD121" s="834"/>
      <c r="BE121" s="834"/>
      <c r="BF121" s="834"/>
      <c r="BG121" s="834"/>
      <c r="BH121" s="834"/>
      <c r="BI121" s="834"/>
      <c r="BJ121" s="834"/>
      <c r="BK121" s="834"/>
      <c r="BL121" s="834"/>
      <c r="BM121" s="834"/>
      <c r="BN121" s="834"/>
      <c r="BO121" s="834"/>
      <c r="BP121" s="835"/>
      <c r="BQ121" s="900">
        <v>973619</v>
      </c>
      <c r="BR121" s="901"/>
      <c r="BS121" s="901"/>
      <c r="BT121" s="901"/>
      <c r="BU121" s="901"/>
      <c r="BV121" s="901">
        <v>905310</v>
      </c>
      <c r="BW121" s="901"/>
      <c r="BX121" s="901"/>
      <c r="BY121" s="901"/>
      <c r="BZ121" s="901"/>
      <c r="CA121" s="901">
        <v>829702</v>
      </c>
      <c r="CB121" s="901"/>
      <c r="CC121" s="901"/>
      <c r="CD121" s="901"/>
      <c r="CE121" s="901"/>
      <c r="CF121" s="962">
        <v>23.1</v>
      </c>
      <c r="CG121" s="963"/>
      <c r="CH121" s="963"/>
      <c r="CI121" s="963"/>
      <c r="CJ121" s="963"/>
      <c r="CK121" s="956"/>
      <c r="CL121" s="942"/>
      <c r="CM121" s="942"/>
      <c r="CN121" s="942"/>
      <c r="CO121" s="943"/>
      <c r="CP121" s="922" t="s">
        <v>482</v>
      </c>
      <c r="CQ121" s="923"/>
      <c r="CR121" s="923"/>
      <c r="CS121" s="923"/>
      <c r="CT121" s="923"/>
      <c r="CU121" s="923"/>
      <c r="CV121" s="923"/>
      <c r="CW121" s="923"/>
      <c r="CX121" s="923"/>
      <c r="CY121" s="923"/>
      <c r="CZ121" s="923"/>
      <c r="DA121" s="923"/>
      <c r="DB121" s="923"/>
      <c r="DC121" s="923"/>
      <c r="DD121" s="923"/>
      <c r="DE121" s="923"/>
      <c r="DF121" s="924"/>
      <c r="DG121" s="900">
        <v>296727</v>
      </c>
      <c r="DH121" s="901"/>
      <c r="DI121" s="901"/>
      <c r="DJ121" s="901"/>
      <c r="DK121" s="901"/>
      <c r="DL121" s="901">
        <v>262839</v>
      </c>
      <c r="DM121" s="901"/>
      <c r="DN121" s="901"/>
      <c r="DO121" s="901"/>
      <c r="DP121" s="901"/>
      <c r="DQ121" s="901">
        <v>266745</v>
      </c>
      <c r="DR121" s="901"/>
      <c r="DS121" s="901"/>
      <c r="DT121" s="901"/>
      <c r="DU121" s="901"/>
      <c r="DV121" s="878">
        <v>7.4</v>
      </c>
      <c r="DW121" s="878"/>
      <c r="DX121" s="878"/>
      <c r="DY121" s="878"/>
      <c r="DZ121" s="879"/>
    </row>
    <row r="122" spans="1:130" s="248" customFormat="1" ht="26.25" customHeight="1">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244</v>
      </c>
      <c r="AB122" s="864"/>
      <c r="AC122" s="864"/>
      <c r="AD122" s="864"/>
      <c r="AE122" s="865"/>
      <c r="AF122" s="866" t="s">
        <v>483</v>
      </c>
      <c r="AG122" s="864"/>
      <c r="AH122" s="864"/>
      <c r="AI122" s="864"/>
      <c r="AJ122" s="865"/>
      <c r="AK122" s="866" t="s">
        <v>469</v>
      </c>
      <c r="AL122" s="864"/>
      <c r="AM122" s="864"/>
      <c r="AN122" s="864"/>
      <c r="AO122" s="865"/>
      <c r="AP122" s="911" t="s">
        <v>484</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6844951</v>
      </c>
      <c r="BR122" s="932"/>
      <c r="BS122" s="932"/>
      <c r="BT122" s="932"/>
      <c r="BU122" s="932"/>
      <c r="BV122" s="932">
        <v>6970387</v>
      </c>
      <c r="BW122" s="932"/>
      <c r="BX122" s="932"/>
      <c r="BY122" s="932"/>
      <c r="BZ122" s="932"/>
      <c r="CA122" s="932">
        <v>7005421</v>
      </c>
      <c r="CB122" s="932"/>
      <c r="CC122" s="932"/>
      <c r="CD122" s="932"/>
      <c r="CE122" s="932"/>
      <c r="CF122" s="933">
        <v>194.7</v>
      </c>
      <c r="CG122" s="934"/>
      <c r="CH122" s="934"/>
      <c r="CI122" s="934"/>
      <c r="CJ122" s="934"/>
      <c r="CK122" s="956"/>
      <c r="CL122" s="942"/>
      <c r="CM122" s="942"/>
      <c r="CN122" s="942"/>
      <c r="CO122" s="943"/>
      <c r="CP122" s="922" t="s">
        <v>486</v>
      </c>
      <c r="CQ122" s="923"/>
      <c r="CR122" s="923"/>
      <c r="CS122" s="923"/>
      <c r="CT122" s="923"/>
      <c r="CU122" s="923"/>
      <c r="CV122" s="923"/>
      <c r="CW122" s="923"/>
      <c r="CX122" s="923"/>
      <c r="CY122" s="923"/>
      <c r="CZ122" s="923"/>
      <c r="DA122" s="923"/>
      <c r="DB122" s="923"/>
      <c r="DC122" s="923"/>
      <c r="DD122" s="923"/>
      <c r="DE122" s="923"/>
      <c r="DF122" s="924"/>
      <c r="DG122" s="900" t="s">
        <v>480</v>
      </c>
      <c r="DH122" s="901"/>
      <c r="DI122" s="901"/>
      <c r="DJ122" s="901"/>
      <c r="DK122" s="901"/>
      <c r="DL122" s="901" t="s">
        <v>244</v>
      </c>
      <c r="DM122" s="901"/>
      <c r="DN122" s="901"/>
      <c r="DO122" s="901"/>
      <c r="DP122" s="901"/>
      <c r="DQ122" s="901" t="s">
        <v>483</v>
      </c>
      <c r="DR122" s="901"/>
      <c r="DS122" s="901"/>
      <c r="DT122" s="901"/>
      <c r="DU122" s="901"/>
      <c r="DV122" s="878" t="s">
        <v>483</v>
      </c>
      <c r="DW122" s="878"/>
      <c r="DX122" s="878"/>
      <c r="DY122" s="878"/>
      <c r="DZ122" s="879"/>
    </row>
    <row r="123" spans="1:130" s="248" customFormat="1" ht="26.25" customHeight="1">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469</v>
      </c>
      <c r="AB123" s="864"/>
      <c r="AC123" s="864"/>
      <c r="AD123" s="864"/>
      <c r="AE123" s="865"/>
      <c r="AF123" s="866" t="s">
        <v>480</v>
      </c>
      <c r="AG123" s="864"/>
      <c r="AH123" s="864"/>
      <c r="AI123" s="864"/>
      <c r="AJ123" s="865"/>
      <c r="AK123" s="866" t="s">
        <v>244</v>
      </c>
      <c r="AL123" s="864"/>
      <c r="AM123" s="864"/>
      <c r="AN123" s="864"/>
      <c r="AO123" s="865"/>
      <c r="AP123" s="911" t="s">
        <v>483</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487</v>
      </c>
      <c r="BP123" s="965"/>
      <c r="BQ123" s="919">
        <v>10110609</v>
      </c>
      <c r="BR123" s="920"/>
      <c r="BS123" s="920"/>
      <c r="BT123" s="920"/>
      <c r="BU123" s="920"/>
      <c r="BV123" s="920">
        <v>10104000</v>
      </c>
      <c r="BW123" s="920"/>
      <c r="BX123" s="920"/>
      <c r="BY123" s="920"/>
      <c r="BZ123" s="920"/>
      <c r="CA123" s="920">
        <v>9993670</v>
      </c>
      <c r="CB123" s="920"/>
      <c r="CC123" s="920"/>
      <c r="CD123" s="920"/>
      <c r="CE123" s="920"/>
      <c r="CF123" s="830"/>
      <c r="CG123" s="831"/>
      <c r="CH123" s="831"/>
      <c r="CI123" s="831"/>
      <c r="CJ123" s="921"/>
      <c r="CK123" s="956"/>
      <c r="CL123" s="942"/>
      <c r="CM123" s="942"/>
      <c r="CN123" s="942"/>
      <c r="CO123" s="943"/>
      <c r="CP123" s="922" t="s">
        <v>488</v>
      </c>
      <c r="CQ123" s="923"/>
      <c r="CR123" s="923"/>
      <c r="CS123" s="923"/>
      <c r="CT123" s="923"/>
      <c r="CU123" s="923"/>
      <c r="CV123" s="923"/>
      <c r="CW123" s="923"/>
      <c r="CX123" s="923"/>
      <c r="CY123" s="923"/>
      <c r="CZ123" s="923"/>
      <c r="DA123" s="923"/>
      <c r="DB123" s="923"/>
      <c r="DC123" s="923"/>
      <c r="DD123" s="923"/>
      <c r="DE123" s="923"/>
      <c r="DF123" s="924"/>
      <c r="DG123" s="863" t="s">
        <v>416</v>
      </c>
      <c r="DH123" s="864"/>
      <c r="DI123" s="864"/>
      <c r="DJ123" s="864"/>
      <c r="DK123" s="865"/>
      <c r="DL123" s="866" t="s">
        <v>489</v>
      </c>
      <c r="DM123" s="864"/>
      <c r="DN123" s="864"/>
      <c r="DO123" s="864"/>
      <c r="DP123" s="865"/>
      <c r="DQ123" s="866" t="s">
        <v>416</v>
      </c>
      <c r="DR123" s="864"/>
      <c r="DS123" s="864"/>
      <c r="DT123" s="864"/>
      <c r="DU123" s="865"/>
      <c r="DV123" s="911" t="s">
        <v>469</v>
      </c>
      <c r="DW123" s="912"/>
      <c r="DX123" s="912"/>
      <c r="DY123" s="912"/>
      <c r="DZ123" s="913"/>
    </row>
    <row r="124" spans="1:130" s="248" customFormat="1" ht="26.25" customHeight="1" thickBot="1">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489</v>
      </c>
      <c r="AB124" s="864"/>
      <c r="AC124" s="864"/>
      <c r="AD124" s="864"/>
      <c r="AE124" s="865"/>
      <c r="AF124" s="866" t="s">
        <v>244</v>
      </c>
      <c r="AG124" s="864"/>
      <c r="AH124" s="864"/>
      <c r="AI124" s="864"/>
      <c r="AJ124" s="865"/>
      <c r="AK124" s="866" t="s">
        <v>244</v>
      </c>
      <c r="AL124" s="864"/>
      <c r="AM124" s="864"/>
      <c r="AN124" s="864"/>
      <c r="AO124" s="865"/>
      <c r="AP124" s="911" t="s">
        <v>244</v>
      </c>
      <c r="AQ124" s="912"/>
      <c r="AR124" s="912"/>
      <c r="AS124" s="912"/>
      <c r="AT124" s="913"/>
      <c r="AU124" s="914" t="s">
        <v>490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58.5</v>
      </c>
      <c r="BR124" s="918"/>
      <c r="BS124" s="918"/>
      <c r="BT124" s="918"/>
      <c r="BU124" s="918"/>
      <c r="BV124" s="918">
        <v>49.7</v>
      </c>
      <c r="BW124" s="918"/>
      <c r="BX124" s="918"/>
      <c r="BY124" s="918"/>
      <c r="BZ124" s="918"/>
      <c r="CA124" s="918">
        <v>42.1</v>
      </c>
      <c r="CB124" s="918"/>
      <c r="CC124" s="918"/>
      <c r="CD124" s="918"/>
      <c r="CE124" s="918"/>
      <c r="CF124" s="808"/>
      <c r="CG124" s="809"/>
      <c r="CH124" s="809"/>
      <c r="CI124" s="809"/>
      <c r="CJ124" s="949"/>
      <c r="CK124" s="957"/>
      <c r="CL124" s="957"/>
      <c r="CM124" s="957"/>
      <c r="CN124" s="957"/>
      <c r="CO124" s="958"/>
      <c r="CP124" s="922" t="s">
        <v>491</v>
      </c>
      <c r="CQ124" s="923"/>
      <c r="CR124" s="923"/>
      <c r="CS124" s="923"/>
      <c r="CT124" s="923"/>
      <c r="CU124" s="923"/>
      <c r="CV124" s="923"/>
      <c r="CW124" s="923"/>
      <c r="CX124" s="923"/>
      <c r="CY124" s="923"/>
      <c r="CZ124" s="923"/>
      <c r="DA124" s="923"/>
      <c r="DB124" s="923"/>
      <c r="DC124" s="923"/>
      <c r="DD124" s="923"/>
      <c r="DE124" s="923"/>
      <c r="DF124" s="924"/>
      <c r="DG124" s="846" t="s">
        <v>480</v>
      </c>
      <c r="DH124" s="847"/>
      <c r="DI124" s="847"/>
      <c r="DJ124" s="847"/>
      <c r="DK124" s="848"/>
      <c r="DL124" s="849" t="s">
        <v>480</v>
      </c>
      <c r="DM124" s="847"/>
      <c r="DN124" s="847"/>
      <c r="DO124" s="847"/>
      <c r="DP124" s="848"/>
      <c r="DQ124" s="849" t="s">
        <v>244</v>
      </c>
      <c r="DR124" s="847"/>
      <c r="DS124" s="847"/>
      <c r="DT124" s="847"/>
      <c r="DU124" s="848"/>
      <c r="DV124" s="935" t="s">
        <v>469</v>
      </c>
      <c r="DW124" s="936"/>
      <c r="DX124" s="936"/>
      <c r="DY124" s="936"/>
      <c r="DZ124" s="937"/>
    </row>
    <row r="125" spans="1:130" s="248" customFormat="1" ht="26.25" customHeight="1">
      <c r="A125" s="904"/>
      <c r="B125" s="905"/>
      <c r="C125" s="908" t="s">
        <v>472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484</v>
      </c>
      <c r="AB125" s="864"/>
      <c r="AC125" s="864"/>
      <c r="AD125" s="864"/>
      <c r="AE125" s="865"/>
      <c r="AF125" s="866" t="s">
        <v>484</v>
      </c>
      <c r="AG125" s="864"/>
      <c r="AH125" s="864"/>
      <c r="AI125" s="864"/>
      <c r="AJ125" s="865"/>
      <c r="AK125" s="866" t="s">
        <v>244</v>
      </c>
      <c r="AL125" s="864"/>
      <c r="AM125" s="864"/>
      <c r="AN125" s="864"/>
      <c r="AO125" s="865"/>
      <c r="AP125" s="911" t="s">
        <v>492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493</v>
      </c>
      <c r="CL125" s="939"/>
      <c r="CM125" s="939"/>
      <c r="CN125" s="939"/>
      <c r="CO125" s="940"/>
      <c r="CP125" s="947" t="s">
        <v>494</v>
      </c>
      <c r="CQ125" s="892"/>
      <c r="CR125" s="892"/>
      <c r="CS125" s="892"/>
      <c r="CT125" s="892"/>
      <c r="CU125" s="892"/>
      <c r="CV125" s="892"/>
      <c r="CW125" s="892"/>
      <c r="CX125" s="892"/>
      <c r="CY125" s="892"/>
      <c r="CZ125" s="892"/>
      <c r="DA125" s="892"/>
      <c r="DB125" s="892"/>
      <c r="DC125" s="892"/>
      <c r="DD125" s="892"/>
      <c r="DE125" s="892"/>
      <c r="DF125" s="893"/>
      <c r="DG125" s="948" t="s">
        <v>444</v>
      </c>
      <c r="DH125" s="929"/>
      <c r="DI125" s="929"/>
      <c r="DJ125" s="929"/>
      <c r="DK125" s="929"/>
      <c r="DL125" s="929" t="s">
        <v>244</v>
      </c>
      <c r="DM125" s="929"/>
      <c r="DN125" s="929"/>
      <c r="DO125" s="929"/>
      <c r="DP125" s="929"/>
      <c r="DQ125" s="929" t="s">
        <v>244</v>
      </c>
      <c r="DR125" s="929"/>
      <c r="DS125" s="929"/>
      <c r="DT125" s="929"/>
      <c r="DU125" s="929"/>
      <c r="DV125" s="930" t="s">
        <v>244</v>
      </c>
      <c r="DW125" s="930"/>
      <c r="DX125" s="930"/>
      <c r="DY125" s="930"/>
      <c r="DZ125" s="931"/>
    </row>
    <row r="126" spans="1:130" s="248" customFormat="1" ht="26.25" customHeight="1" thickBot="1">
      <c r="A126" s="904"/>
      <c r="B126" s="905"/>
      <c r="C126" s="908" t="s">
        <v>474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244</v>
      </c>
      <c r="AB126" s="864"/>
      <c r="AC126" s="864"/>
      <c r="AD126" s="864"/>
      <c r="AE126" s="865"/>
      <c r="AF126" s="866" t="s">
        <v>244</v>
      </c>
      <c r="AG126" s="864"/>
      <c r="AH126" s="864"/>
      <c r="AI126" s="864"/>
      <c r="AJ126" s="865"/>
      <c r="AK126" s="866" t="s">
        <v>244</v>
      </c>
      <c r="AL126" s="864"/>
      <c r="AM126" s="864"/>
      <c r="AN126" s="864"/>
      <c r="AO126" s="865"/>
      <c r="AP126" s="911" t="s">
        <v>244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495</v>
      </c>
      <c r="CQ126" s="834"/>
      <c r="CR126" s="834"/>
      <c r="CS126" s="834"/>
      <c r="CT126" s="834"/>
      <c r="CU126" s="834"/>
      <c r="CV126" s="834"/>
      <c r="CW126" s="834"/>
      <c r="CX126" s="834"/>
      <c r="CY126" s="834"/>
      <c r="CZ126" s="834"/>
      <c r="DA126" s="834"/>
      <c r="DB126" s="834"/>
      <c r="DC126" s="834"/>
      <c r="DD126" s="834"/>
      <c r="DE126" s="834"/>
      <c r="DF126" s="835"/>
      <c r="DG126" s="900" t="s">
        <v>480</v>
      </c>
      <c r="DH126" s="901"/>
      <c r="DI126" s="901"/>
      <c r="DJ126" s="901"/>
      <c r="DK126" s="901"/>
      <c r="DL126" s="901" t="s">
        <v>244</v>
      </c>
      <c r="DM126" s="901"/>
      <c r="DN126" s="901"/>
      <c r="DO126" s="901"/>
      <c r="DP126" s="901"/>
      <c r="DQ126" s="901" t="s">
        <v>244</v>
      </c>
      <c r="DR126" s="901"/>
      <c r="DS126" s="901"/>
      <c r="DT126" s="901"/>
      <c r="DU126" s="901"/>
      <c r="DV126" s="878" t="s">
        <v>244</v>
      </c>
      <c r="DW126" s="878"/>
      <c r="DX126" s="878"/>
      <c r="DY126" s="878"/>
      <c r="DZ126" s="879"/>
    </row>
    <row r="127" spans="1:130" s="248" customFormat="1" ht="26.25" customHeight="1">
      <c r="A127" s="906"/>
      <c r="B127" s="907"/>
      <c r="C127" s="925" t="s">
        <v>496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701</v>
      </c>
      <c r="AB127" s="864"/>
      <c r="AC127" s="864"/>
      <c r="AD127" s="864"/>
      <c r="AE127" s="865"/>
      <c r="AF127" s="866">
        <v>875</v>
      </c>
      <c r="AG127" s="864"/>
      <c r="AH127" s="864"/>
      <c r="AI127" s="864"/>
      <c r="AJ127" s="865"/>
      <c r="AK127" s="866">
        <v>717</v>
      </c>
      <c r="AL127" s="864"/>
      <c r="AM127" s="864"/>
      <c r="AN127" s="864"/>
      <c r="AO127" s="865"/>
      <c r="AP127" s="911">
        <v>0</v>
      </c>
      <c r="AQ127" s="912"/>
      <c r="AR127" s="912"/>
      <c r="AS127" s="912"/>
      <c r="AT127" s="913"/>
      <c r="AU127" s="284"/>
      <c r="AV127" s="284"/>
      <c r="AW127" s="284"/>
      <c r="AX127" s="928" t="s">
        <v>497</v>
      </c>
      <c r="AY127" s="896"/>
      <c r="AZ127" s="896"/>
      <c r="BA127" s="896"/>
      <c r="BB127" s="896"/>
      <c r="BC127" s="896"/>
      <c r="BD127" s="896"/>
      <c r="BE127" s="897"/>
      <c r="BF127" s="895" t="s">
        <v>498</v>
      </c>
      <c r="BG127" s="896"/>
      <c r="BH127" s="896"/>
      <c r="BI127" s="896"/>
      <c r="BJ127" s="896"/>
      <c r="BK127" s="896"/>
      <c r="BL127" s="897"/>
      <c r="BM127" s="895" t="s">
        <v>499</v>
      </c>
      <c r="BN127" s="896"/>
      <c r="BO127" s="896"/>
      <c r="BP127" s="896"/>
      <c r="BQ127" s="896"/>
      <c r="BR127" s="896"/>
      <c r="BS127" s="897"/>
      <c r="BT127" s="895" t="s">
        <v>500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501</v>
      </c>
      <c r="CQ127" s="834"/>
      <c r="CR127" s="834"/>
      <c r="CS127" s="834"/>
      <c r="CT127" s="834"/>
      <c r="CU127" s="834"/>
      <c r="CV127" s="834"/>
      <c r="CW127" s="834"/>
      <c r="CX127" s="834"/>
      <c r="CY127" s="834"/>
      <c r="CZ127" s="834"/>
      <c r="DA127" s="834"/>
      <c r="DB127" s="834"/>
      <c r="DC127" s="834"/>
      <c r="DD127" s="834"/>
      <c r="DE127" s="834"/>
      <c r="DF127" s="835"/>
      <c r="DG127" s="900" t="s">
        <v>484</v>
      </c>
      <c r="DH127" s="901"/>
      <c r="DI127" s="901"/>
      <c r="DJ127" s="901"/>
      <c r="DK127" s="901"/>
      <c r="DL127" s="901" t="s">
        <v>244</v>
      </c>
      <c r="DM127" s="901"/>
      <c r="DN127" s="901"/>
      <c r="DO127" s="901"/>
      <c r="DP127" s="901"/>
      <c r="DQ127" s="901" t="s">
        <v>244</v>
      </c>
      <c r="DR127" s="901"/>
      <c r="DS127" s="901"/>
      <c r="DT127" s="901"/>
      <c r="DU127" s="901"/>
      <c r="DV127" s="878" t="s">
        <v>244</v>
      </c>
      <c r="DW127" s="878"/>
      <c r="DX127" s="878"/>
      <c r="DY127" s="878"/>
      <c r="DZ127" s="879"/>
    </row>
    <row r="128" spans="1:130" s="248" customFormat="1" ht="26.25" customHeight="1" thickBot="1">
      <c r="A128" s="880" t="s">
        <v>502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503</v>
      </c>
      <c r="X128" s="882"/>
      <c r="Y128" s="882"/>
      <c r="Z128" s="883"/>
      <c r="AA128" s="884">
        <v>142392</v>
      </c>
      <c r="AB128" s="885"/>
      <c r="AC128" s="885"/>
      <c r="AD128" s="885"/>
      <c r="AE128" s="886"/>
      <c r="AF128" s="887">
        <v>128657</v>
      </c>
      <c r="AG128" s="885"/>
      <c r="AH128" s="885"/>
      <c r="AI128" s="885"/>
      <c r="AJ128" s="886"/>
      <c r="AK128" s="887">
        <v>137013</v>
      </c>
      <c r="AL128" s="885"/>
      <c r="AM128" s="885"/>
      <c r="AN128" s="885"/>
      <c r="AO128" s="886"/>
      <c r="AP128" s="888"/>
      <c r="AQ128" s="889"/>
      <c r="AR128" s="889"/>
      <c r="AS128" s="889"/>
      <c r="AT128" s="890"/>
      <c r="AU128" s="284"/>
      <c r="AV128" s="284"/>
      <c r="AW128" s="284"/>
      <c r="AX128" s="891" t="s">
        <v>504</v>
      </c>
      <c r="AY128" s="892"/>
      <c r="AZ128" s="892"/>
      <c r="BA128" s="892"/>
      <c r="BB128" s="892"/>
      <c r="BC128" s="892"/>
      <c r="BD128" s="892"/>
      <c r="BE128" s="893"/>
      <c r="BF128" s="870" t="s">
        <v>244</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505</v>
      </c>
      <c r="CQ128" s="812"/>
      <c r="CR128" s="812"/>
      <c r="CS128" s="812"/>
      <c r="CT128" s="812"/>
      <c r="CU128" s="812"/>
      <c r="CV128" s="812"/>
      <c r="CW128" s="812"/>
      <c r="CX128" s="812"/>
      <c r="CY128" s="812"/>
      <c r="CZ128" s="812"/>
      <c r="DA128" s="812"/>
      <c r="DB128" s="812"/>
      <c r="DC128" s="812"/>
      <c r="DD128" s="812"/>
      <c r="DE128" s="812"/>
      <c r="DF128" s="813"/>
      <c r="DG128" s="874" t="s">
        <v>480</v>
      </c>
      <c r="DH128" s="875"/>
      <c r="DI128" s="875"/>
      <c r="DJ128" s="875"/>
      <c r="DK128" s="875"/>
      <c r="DL128" s="875" t="s">
        <v>244</v>
      </c>
      <c r="DM128" s="875"/>
      <c r="DN128" s="875"/>
      <c r="DO128" s="875"/>
      <c r="DP128" s="875"/>
      <c r="DQ128" s="875" t="s">
        <v>244</v>
      </c>
      <c r="DR128" s="875"/>
      <c r="DS128" s="875"/>
      <c r="DT128" s="875"/>
      <c r="DU128" s="875"/>
      <c r="DV128" s="876" t="s">
        <v>244</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506</v>
      </c>
      <c r="X129" s="861"/>
      <c r="Y129" s="861"/>
      <c r="Z129" s="862"/>
      <c r="AA129" s="863">
        <v>4229980</v>
      </c>
      <c r="AB129" s="864"/>
      <c r="AC129" s="864"/>
      <c r="AD129" s="864"/>
      <c r="AE129" s="865"/>
      <c r="AF129" s="866">
        <v>4198609</v>
      </c>
      <c r="AG129" s="864"/>
      <c r="AH129" s="864"/>
      <c r="AI129" s="864"/>
      <c r="AJ129" s="865"/>
      <c r="AK129" s="866">
        <v>4252323</v>
      </c>
      <c r="AL129" s="864"/>
      <c r="AM129" s="864"/>
      <c r="AN129" s="864"/>
      <c r="AO129" s="865"/>
      <c r="AP129" s="867"/>
      <c r="AQ129" s="868"/>
      <c r="AR129" s="868"/>
      <c r="AS129" s="868"/>
      <c r="AT129" s="869"/>
      <c r="AU129" s="286"/>
      <c r="AV129" s="286"/>
      <c r="AW129" s="286"/>
      <c r="AX129" s="833" t="s">
        <v>507</v>
      </c>
      <c r="AY129" s="834"/>
      <c r="AZ129" s="834"/>
      <c r="BA129" s="834"/>
      <c r="BB129" s="834"/>
      <c r="BC129" s="834"/>
      <c r="BD129" s="834"/>
      <c r="BE129" s="835"/>
      <c r="BF129" s="853" t="s">
        <v>244</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509</v>
      </c>
      <c r="X130" s="861"/>
      <c r="Y130" s="861"/>
      <c r="Z130" s="862"/>
      <c r="AA130" s="863">
        <v>674934</v>
      </c>
      <c r="AB130" s="864"/>
      <c r="AC130" s="864"/>
      <c r="AD130" s="864"/>
      <c r="AE130" s="865"/>
      <c r="AF130" s="866">
        <v>656157</v>
      </c>
      <c r="AG130" s="864"/>
      <c r="AH130" s="864"/>
      <c r="AI130" s="864"/>
      <c r="AJ130" s="865"/>
      <c r="AK130" s="866">
        <v>653515</v>
      </c>
      <c r="AL130" s="864"/>
      <c r="AM130" s="864"/>
      <c r="AN130" s="864"/>
      <c r="AO130" s="865"/>
      <c r="AP130" s="867"/>
      <c r="AQ130" s="868"/>
      <c r="AR130" s="868"/>
      <c r="AS130" s="868"/>
      <c r="AT130" s="869"/>
      <c r="AU130" s="286"/>
      <c r="AV130" s="286"/>
      <c r="AW130" s="286"/>
      <c r="AX130" s="833" t="s">
        <v>510</v>
      </c>
      <c r="AY130" s="834"/>
      <c r="AZ130" s="834"/>
      <c r="BA130" s="834"/>
      <c r="BB130" s="834"/>
      <c r="BC130" s="834"/>
      <c r="BD130" s="834"/>
      <c r="BE130" s="835"/>
      <c r="BF130" s="836">
        <v>10.9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511</v>
      </c>
      <c r="X131" s="844"/>
      <c r="Y131" s="844"/>
      <c r="Z131" s="845"/>
      <c r="AA131" s="846">
        <v>3555046</v>
      </c>
      <c r="AB131" s="847"/>
      <c r="AC131" s="847"/>
      <c r="AD131" s="847"/>
      <c r="AE131" s="848"/>
      <c r="AF131" s="849">
        <v>3542452</v>
      </c>
      <c r="AG131" s="847"/>
      <c r="AH131" s="847"/>
      <c r="AI131" s="847"/>
      <c r="AJ131" s="848"/>
      <c r="AK131" s="849">
        <v>3598808</v>
      </c>
      <c r="AL131" s="847"/>
      <c r="AM131" s="847"/>
      <c r="AN131" s="847"/>
      <c r="AO131" s="848"/>
      <c r="AP131" s="850"/>
      <c r="AQ131" s="851"/>
      <c r="AR131" s="851"/>
      <c r="AS131" s="851"/>
      <c r="AT131" s="852"/>
      <c r="AU131" s="286"/>
      <c r="AV131" s="286"/>
      <c r="AW131" s="286"/>
      <c r="AX131" s="811" t="s">
        <v>512</v>
      </c>
      <c r="AY131" s="812"/>
      <c r="AZ131" s="812"/>
      <c r="BA131" s="812"/>
      <c r="BB131" s="812"/>
      <c r="BC131" s="812"/>
      <c r="BD131" s="812"/>
      <c r="BE131" s="813"/>
      <c r="BF131" s="814">
        <v>42.1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514</v>
      </c>
      <c r="W132" s="824"/>
      <c r="X132" s="824"/>
      <c r="Y132" s="824"/>
      <c r="Z132" s="825"/>
      <c r="AA132" s="826">
        <v>11.105200890000001</v>
      </c>
      <c r="AB132" s="827"/>
      <c r="AC132" s="827"/>
      <c r="AD132" s="827"/>
      <c r="AE132" s="828"/>
      <c r="AF132" s="829">
        <v>11.44958351</v>
      </c>
      <c r="AG132" s="827"/>
      <c r="AH132" s="827"/>
      <c r="AI132" s="827"/>
      <c r="AJ132" s="828"/>
      <c r="AK132" s="829">
        <v>10.30627363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515</v>
      </c>
      <c r="W133" s="803"/>
      <c r="X133" s="803"/>
      <c r="Y133" s="803"/>
      <c r="Z133" s="804"/>
      <c r="AA133" s="805">
        <v>11.3</v>
      </c>
      <c r="AB133" s="806"/>
      <c r="AC133" s="806"/>
      <c r="AD133" s="806"/>
      <c r="AE133" s="807"/>
      <c r="AF133" s="805">
        <v>10.199999999999999</v>
      </c>
      <c r="AG133" s="806"/>
      <c r="AH133" s="806"/>
      <c r="AI133" s="806"/>
      <c r="AJ133" s="807"/>
      <c r="AK133" s="805">
        <v>10.9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Po5gSUwLeAGuK59S+ec/nVppdlAXIE/QnCLHjhdB7I7k4QLhpx+ju17XJs9Wf57uLJOzML2I9yP1BwOoERGUw==" saltValue="gA78fJ5dWnzSgpw3hH7Lw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M28" sqref="M28"/>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eCdKX4J5ERFvrrO7tBWEYCuf5cwOXey8nmypQkxdMrVdKa17Y1MEBmJKgQ7ULanS/9aH0X2nZuCTTkK0jpprw==" saltValue="nCjDDSntMv+vLpusOxUT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C0I2Z9cQqOXv1wZ5DhvD1vuMjnJeMQMvcKx6CVK/pxcHx0J+XBnt35DZKpSU3YCHGmCOMrVnd7HH1XCcsfvDA==" saltValue="OGT+GLnq+3O3l8f7Hygj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zoomScale="70" zoomScaleSheetLayoutView="70" workbookViewId="0">
      <selection activeCell="S4" sqref="S4"/>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519</v>
      </c>
      <c r="AP7" s="305"/>
      <c r="AQ7" s="306" t="s">
        <v>520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521</v>
      </c>
      <c r="AQ8" s="312" t="s">
        <v>522</v>
      </c>
      <c r="AR8" s="313" t="s">
        <v>523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524</v>
      </c>
      <c r="AL9" s="1228"/>
      <c r="AM9" s="1228"/>
      <c r="AN9" s="1229"/>
      <c r="AO9" s="314">
        <v>1393311</v>
      </c>
      <c r="AP9" s="314">
        <v>164035</v>
      </c>
      <c r="AQ9" s="315">
        <v>133274</v>
      </c>
      <c r="AR9" s="316">
        <v>23.1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525</v>
      </c>
      <c r="AL10" s="1228"/>
      <c r="AM10" s="1228"/>
      <c r="AN10" s="1229"/>
      <c r="AO10" s="317">
        <v>248326</v>
      </c>
      <c r="AP10" s="317">
        <v>29235</v>
      </c>
      <c r="AQ10" s="318">
        <v>18858</v>
      </c>
      <c r="AR10" s="319">
        <v>55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526</v>
      </c>
      <c r="AL11" s="1228"/>
      <c r="AM11" s="1228"/>
      <c r="AN11" s="1229"/>
      <c r="AO11" s="317" t="s">
        <v>527</v>
      </c>
      <c r="AP11" s="317" t="s">
        <v>527</v>
      </c>
      <c r="AQ11" s="318">
        <v>1196</v>
      </c>
      <c r="AR11" s="319" t="s">
        <v>527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528</v>
      </c>
      <c r="AL12" s="1228"/>
      <c r="AM12" s="1228"/>
      <c r="AN12" s="1229"/>
      <c r="AO12" s="317" t="s">
        <v>527</v>
      </c>
      <c r="AP12" s="317" t="s">
        <v>527</v>
      </c>
      <c r="AQ12" s="318" t="s">
        <v>527</v>
      </c>
      <c r="AR12" s="319" t="s">
        <v>527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529</v>
      </c>
      <c r="AL13" s="1228"/>
      <c r="AM13" s="1228"/>
      <c r="AN13" s="1229"/>
      <c r="AO13" s="317">
        <v>55992</v>
      </c>
      <c r="AP13" s="317">
        <v>6592</v>
      </c>
      <c r="AQ13" s="318">
        <v>5360</v>
      </c>
      <c r="AR13" s="319">
        <v>23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530</v>
      </c>
      <c r="AL14" s="1228"/>
      <c r="AM14" s="1228"/>
      <c r="AN14" s="1229"/>
      <c r="AO14" s="317" t="s">
        <v>527</v>
      </c>
      <c r="AP14" s="317" t="s">
        <v>527</v>
      </c>
      <c r="AQ14" s="318">
        <v>2713</v>
      </c>
      <c r="AR14" s="319" t="s">
        <v>527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531</v>
      </c>
      <c r="AL15" s="1231"/>
      <c r="AM15" s="1231"/>
      <c r="AN15" s="1232"/>
      <c r="AO15" s="317">
        <v>-99237</v>
      </c>
      <c r="AP15" s="317">
        <v>-11683</v>
      </c>
      <c r="AQ15" s="318">
        <v>-11837</v>
      </c>
      <c r="AR15" s="319">
        <v>-1.3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1598392</v>
      </c>
      <c r="AP16" s="317">
        <v>188179</v>
      </c>
      <c r="AQ16" s="318">
        <v>149564</v>
      </c>
      <c r="AR16" s="319">
        <v>25.8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536</v>
      </c>
      <c r="AL21" s="1234"/>
      <c r="AM21" s="1234"/>
      <c r="AN21" s="1235"/>
      <c r="AO21" s="330">
        <v>15.3</v>
      </c>
      <c r="AP21" s="331">
        <v>13.76</v>
      </c>
      <c r="AQ21" s="332">
        <v>1.54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537</v>
      </c>
      <c r="AL22" s="1234"/>
      <c r="AM22" s="1234"/>
      <c r="AN22" s="1235"/>
      <c r="AO22" s="335">
        <v>97.9</v>
      </c>
      <c r="AP22" s="336">
        <v>95.5</v>
      </c>
      <c r="AQ22" s="337">
        <v>2.4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519</v>
      </c>
      <c r="AP30" s="305"/>
      <c r="AQ30" s="306" t="s">
        <v>520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521</v>
      </c>
      <c r="AQ31" s="312" t="s">
        <v>522</v>
      </c>
      <c r="AR31" s="313" t="s">
        <v>523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541</v>
      </c>
      <c r="AL32" s="1217"/>
      <c r="AM32" s="1217"/>
      <c r="AN32" s="1218"/>
      <c r="AO32" s="345">
        <v>859554</v>
      </c>
      <c r="AP32" s="345">
        <v>101195</v>
      </c>
      <c r="AQ32" s="346">
        <v>71500</v>
      </c>
      <c r="AR32" s="347">
        <v>41.5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542</v>
      </c>
      <c r="AL33" s="1217"/>
      <c r="AM33" s="1217"/>
      <c r="AN33" s="1218"/>
      <c r="AO33" s="345" t="s">
        <v>527</v>
      </c>
      <c r="AP33" s="345" t="s">
        <v>527</v>
      </c>
      <c r="AQ33" s="346" t="s">
        <v>527</v>
      </c>
      <c r="AR33" s="347" t="s">
        <v>527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543</v>
      </c>
      <c r="AL34" s="1217"/>
      <c r="AM34" s="1217"/>
      <c r="AN34" s="1218"/>
      <c r="AO34" s="345" t="s">
        <v>527</v>
      </c>
      <c r="AP34" s="345" t="s">
        <v>527</v>
      </c>
      <c r="AQ34" s="346">
        <v>1</v>
      </c>
      <c r="AR34" s="347" t="s">
        <v>527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544</v>
      </c>
      <c r="AL35" s="1217"/>
      <c r="AM35" s="1217"/>
      <c r="AN35" s="1218"/>
      <c r="AO35" s="345">
        <v>287678</v>
      </c>
      <c r="AP35" s="345">
        <v>33868</v>
      </c>
      <c r="AQ35" s="346">
        <v>19534</v>
      </c>
      <c r="AR35" s="347">
        <v>73.400000000000006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545</v>
      </c>
      <c r="AL36" s="1217"/>
      <c r="AM36" s="1217"/>
      <c r="AN36" s="1218"/>
      <c r="AO36" s="345">
        <v>13438</v>
      </c>
      <c r="AP36" s="345">
        <v>1582</v>
      </c>
      <c r="AQ36" s="346">
        <v>5450</v>
      </c>
      <c r="AR36" s="347">
        <v>-71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546</v>
      </c>
      <c r="AL37" s="1217"/>
      <c r="AM37" s="1217"/>
      <c r="AN37" s="1218"/>
      <c r="AO37" s="345">
        <v>717</v>
      </c>
      <c r="AP37" s="345">
        <v>84</v>
      </c>
      <c r="AQ37" s="346">
        <v>1039</v>
      </c>
      <c r="AR37" s="347">
        <v>-91.9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547</v>
      </c>
      <c r="AL38" s="1214"/>
      <c r="AM38" s="1214"/>
      <c r="AN38" s="1215"/>
      <c r="AO38" s="348">
        <v>44</v>
      </c>
      <c r="AP38" s="348">
        <v>5</v>
      </c>
      <c r="AQ38" s="349">
        <v>9</v>
      </c>
      <c r="AR38" s="337">
        <v>-44.4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548</v>
      </c>
      <c r="AL39" s="1214"/>
      <c r="AM39" s="1214"/>
      <c r="AN39" s="1215"/>
      <c r="AO39" s="345">
        <v>-137013</v>
      </c>
      <c r="AP39" s="345">
        <v>-16131</v>
      </c>
      <c r="AQ39" s="346">
        <v>-2217</v>
      </c>
      <c r="AR39" s="347">
        <v>627.6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549</v>
      </c>
      <c r="AL40" s="1217"/>
      <c r="AM40" s="1217"/>
      <c r="AN40" s="1218"/>
      <c r="AO40" s="345">
        <v>-653515</v>
      </c>
      <c r="AP40" s="345">
        <v>-76938</v>
      </c>
      <c r="AQ40" s="346">
        <v>-63826</v>
      </c>
      <c r="AR40" s="347">
        <v>20.5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370903</v>
      </c>
      <c r="AP41" s="345">
        <v>43666</v>
      </c>
      <c r="AQ41" s="346">
        <v>31490</v>
      </c>
      <c r="AR41" s="347">
        <v>38.700000000000003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519</v>
      </c>
      <c r="AN49" s="1224" t="s">
        <v>553</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554</v>
      </c>
      <c r="AO50" s="362" t="s">
        <v>555</v>
      </c>
      <c r="AP50" s="363" t="s">
        <v>556</v>
      </c>
      <c r="AQ50" s="364" t="s">
        <v>557</v>
      </c>
      <c r="AR50" s="365" t="s">
        <v>558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1109931</v>
      </c>
      <c r="AN51" s="367">
        <v>120697</v>
      </c>
      <c r="AO51" s="368">
        <v>105.9</v>
      </c>
      <c r="AP51" s="369">
        <v>119882</v>
      </c>
      <c r="AQ51" s="370">
        <v>9.1</v>
      </c>
      <c r="AR51" s="371">
        <v>96.8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819594</v>
      </c>
      <c r="AN52" s="375">
        <v>89125</v>
      </c>
      <c r="AO52" s="376">
        <v>274.39999999999998</v>
      </c>
      <c r="AP52" s="377">
        <v>66481</v>
      </c>
      <c r="AQ52" s="378">
        <v>6</v>
      </c>
      <c r="AR52" s="379">
        <v>268.39999999999998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730550</v>
      </c>
      <c r="AN53" s="367">
        <v>80831</v>
      </c>
      <c r="AO53" s="368">
        <v>-33</v>
      </c>
      <c r="AP53" s="369">
        <v>116162</v>
      </c>
      <c r="AQ53" s="370">
        <v>-3.1</v>
      </c>
      <c r="AR53" s="371">
        <v>-29.9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491210</v>
      </c>
      <c r="AN54" s="375">
        <v>54349</v>
      </c>
      <c r="AO54" s="376">
        <v>-39</v>
      </c>
      <c r="AP54" s="377">
        <v>61562</v>
      </c>
      <c r="AQ54" s="378">
        <v>-7.4</v>
      </c>
      <c r="AR54" s="379">
        <v>-31.6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649158</v>
      </c>
      <c r="AN55" s="367">
        <v>73426</v>
      </c>
      <c r="AO55" s="368">
        <v>-9.1999999999999993</v>
      </c>
      <c r="AP55" s="369">
        <v>121449</v>
      </c>
      <c r="AQ55" s="370">
        <v>4.5999999999999996</v>
      </c>
      <c r="AR55" s="371">
        <v>-13.8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530062</v>
      </c>
      <c r="AN56" s="375">
        <v>59955</v>
      </c>
      <c r="AO56" s="376">
        <v>10.3</v>
      </c>
      <c r="AP56" s="377">
        <v>62922</v>
      </c>
      <c r="AQ56" s="378">
        <v>2.2000000000000002</v>
      </c>
      <c r="AR56" s="379">
        <v>8.1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799582</v>
      </c>
      <c r="AN57" s="367">
        <v>92022</v>
      </c>
      <c r="AO57" s="368">
        <v>25.3</v>
      </c>
      <c r="AP57" s="369">
        <v>145139</v>
      </c>
      <c r="AQ57" s="370">
        <v>19.5</v>
      </c>
      <c r="AR57" s="371">
        <v>5.8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733829</v>
      </c>
      <c r="AN58" s="375">
        <v>84455</v>
      </c>
      <c r="AO58" s="376">
        <v>40.9</v>
      </c>
      <c r="AP58" s="377">
        <v>83762</v>
      </c>
      <c r="AQ58" s="378">
        <v>33.1</v>
      </c>
      <c r="AR58" s="379">
        <v>7.8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1253496</v>
      </c>
      <c r="AN59" s="367">
        <v>147574</v>
      </c>
      <c r="AO59" s="368">
        <v>60.4</v>
      </c>
      <c r="AP59" s="369">
        <v>125391</v>
      </c>
      <c r="AQ59" s="370">
        <v>-13.6</v>
      </c>
      <c r="AR59" s="371">
        <v>74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441752</v>
      </c>
      <c r="AN60" s="375">
        <v>52008</v>
      </c>
      <c r="AO60" s="376">
        <v>-38.4</v>
      </c>
      <c r="AP60" s="377">
        <v>68516</v>
      </c>
      <c r="AQ60" s="378">
        <v>-18.2</v>
      </c>
      <c r="AR60" s="379">
        <v>-20.2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908543</v>
      </c>
      <c r="AN61" s="382">
        <v>102910</v>
      </c>
      <c r="AO61" s="383">
        <v>29.9</v>
      </c>
      <c r="AP61" s="384">
        <v>125605</v>
      </c>
      <c r="AQ61" s="385">
        <v>3.3</v>
      </c>
      <c r="AR61" s="371">
        <v>26.6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603289</v>
      </c>
      <c r="AN62" s="375">
        <v>67978</v>
      </c>
      <c r="AO62" s="376">
        <v>49.6</v>
      </c>
      <c r="AP62" s="377">
        <v>68649</v>
      </c>
      <c r="AQ62" s="378">
        <v>3.1</v>
      </c>
      <c r="AR62" s="379">
        <v>46.5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zJMSSVGpDBObz7T/JB1nHhFr71FTWi/KkHWh+mqLwCkjnqONoKwQcSmQpN1qWxFzC9hnr+ZQWD7VOLQ0OxRkiw==" saltValue="J94nSkp3S1zPSV9fXKroy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I23" sqref="I23"/>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567</v>
      </c>
    </row>
    <row r="120" spans="125:125" ht="13.5" hidden="1" customHeight="1"/>
    <row r="121" spans="125:125" ht="13.5" hidden="1" customHeight="1">
      <c r="DU121" s="292"/>
    </row>
  </sheetData>
  <sheetProtection algorithmName="SHA-512" hashValue="sH37QZzBYXnVhi72wOfIvNpmokbcdJLVsjN/uspqAU08I1O6FJPc6f89bqpWbOkBiNKxIkReotX8xUZcNiRmVg==" saltValue="kns9JjLvvEJjxZVlgscT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N26" sqref="N26"/>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568</v>
      </c>
    </row>
  </sheetData>
  <sheetProtection algorithmName="SHA-512" hashValue="j3gNsLV6oO6feKvEncBvmNtiyFI55sJeG2o44KwsL2uYYsUks3VbniV0080yyuOEHOkMWhhJQIP9KQ/8hPyBcg==" saltValue="0UThMs9BOg6HEvWF3k4D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238" t="s">
        <v>3</v>
      </c>
      <c r="D47" s="1238"/>
      <c r="E47" s="1239"/>
      <c r="F47" s="11">
        <v>29.85</v>
      </c>
      <c r="G47" s="12">
        <v>32.24</v>
      </c>
      <c r="H47" s="12">
        <v>32.159999999999997</v>
      </c>
      <c r="I47" s="12">
        <v>31.22</v>
      </c>
      <c r="J47" s="13">
        <v>29.51</v>
      </c>
    </row>
    <row r="48" spans="2:10" ht="57.75" customHeight="1">
      <c r="B48" s="14"/>
      <c r="C48" s="1240" t="s">
        <v>4</v>
      </c>
      <c r="D48" s="1240"/>
      <c r="E48" s="1241"/>
      <c r="F48" s="15">
        <v>5.2</v>
      </c>
      <c r="G48" s="16">
        <v>3.92</v>
      </c>
      <c r="H48" s="16">
        <v>1.86</v>
      </c>
      <c r="I48" s="16">
        <v>2.5499999999999998</v>
      </c>
      <c r="J48" s="17">
        <v>1.98</v>
      </c>
    </row>
    <row r="49" spans="2:10" ht="57.75" customHeight="1" thickBot="1">
      <c r="B49" s="18"/>
      <c r="C49" s="1242" t="s">
        <v>5</v>
      </c>
      <c r="D49" s="1242"/>
      <c r="E49" s="1243"/>
      <c r="F49" s="19">
        <v>2.2999999999999998</v>
      </c>
      <c r="G49" s="20">
        <v>1.54</v>
      </c>
      <c r="H49" s="20" t="s">
        <v>574</v>
      </c>
      <c r="I49" s="20" t="s">
        <v>575</v>
      </c>
      <c r="J49" s="21" t="s">
        <v>576</v>
      </c>
    </row>
    <row r="50" spans="2:10" ht="13.5" customHeight="1"/>
  </sheetData>
  <sheetProtection algorithmName="SHA-512" hashValue="CWuvCVrZ+cZf5vRXnS3Ac9OgainjW/BLAY12d0sQeGpkbKbdAdaVdE09HZP+6u/Y8l9ISmmoVnB7ijKmdsL91w==" saltValue="0Xv4Zghhy1tdAJjlbHJw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j051051</cp:lastModifiedBy>
  <cp:lastPrinted>2022-03-04T07:14:31Z</cp:lastPrinted>
  <dcterms:created xsi:type="dcterms:W3CDTF">2022-02-02T03:20:04Z</dcterms:created>
  <dcterms:modified xsi:type="dcterms:W3CDTF">2022-10-28T01:49:33Z</dcterms:modified>
  <cp:category/>
</cp:coreProperties>
</file>