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360" windowHeight="7590" tabRatio="9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<sst xmlns="http://schemas.openxmlformats.org/spreadsheetml/2006/main" count="1105" uniqueCount="630">
  <si>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</si>
  <si>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</si>
  <si>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</si>
  <si>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</si>
  <si>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</si>
  <si>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</si>
  <si>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</si>
  <si>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</si>
  <si>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</si>
  <si>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</si>
  <si>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</si>
  <si>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</si>
  <si>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</si>
  <si>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</si>
  <si>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</si>
  <si>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</si>
  <si>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</si>
  <si>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</si>
  <si>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</si>
  <si>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</si>
  <si>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</si>
  <si>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</si>
  <si>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</si>
  <si>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</si>
  <si>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</si>
  <si>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</si>
  <si>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</si>
  <si>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</si>
  <si>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</si>
  <si>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</si>
  <si>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</si>
  <si>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</si>
  <si>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</si>
  <si>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</si>
  <si>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</si>
  <si>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</si>
  <si>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</si>
  <si>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</si>
  <si>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</si>
  <si>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</si>
  <si>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</si>
  <si>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</si>
  <si>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</si>
  <si>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</si>
  <si>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</si>
  <si>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</si>
  <si>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</si>
  <si>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</si>
  <si>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</si>
  <si>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</si>
  <si>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</si>
  <si>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</si>
  <si>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</si>
  <si>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</si>
  <si>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</si>
  <si>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</si>
  <si>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</si>
  <si>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</si>
  <si>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</si>
  <si>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</si>
  <si>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</si>
  <si>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</si>
  <si>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</si>
  <si>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</si>
  <si>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</si>
  <si>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</si>
  <si>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</si>
  <si>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</si>
  <si>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</si>
  <si>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</si>
  <si>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</si>
  <si>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</si>
  <si>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</si>
  <si>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</si>
  <si>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</si>
  <si>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</si>
  <si>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</si>
  <si>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</si>
  <si>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</si>
  <si>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</si>
  <si>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</si>
  <si>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</si>
  <si>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</si>
  <si>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</si>
  <si>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</si>
  <si>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</si>
  <si>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</si>
  <si>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</si>
  <si>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</si>
  <si>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</si>
  <si>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</si>
  <si>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</si>
  <si>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</si>
  <si>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</si>
  <si>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</si>
  <si>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</si>
  <si>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</si>
  <si>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</si>
  <si>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洞爺湖町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</si>
  <si>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</si>
  <si>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</si>
  <si>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</si>
  <si>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</si>
  <si>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</si>
  <si>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</si>
  <si>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</si>
  <si>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</si>
  <si>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</si>
  <si>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</si>
  <si>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</si>
  <si>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</si>
  <si>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</si>
  <si>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</si>
  <si>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</si>
  <si>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</si>
  <si>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</si>
  <si>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</si>
  <si>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</si>
  <si>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</si>
  <si>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</si>
  <si>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</si>
  <si>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</si>
  <si>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</si>
  <si>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</si>
  <si>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</si>
  <si>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</si>
  <si>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</si>
  <si>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</si>
  <si>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</si>
  <si>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</si>
  <si>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</si>
  <si>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</si>
  <si>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</si>
  <si>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</si>
  <si>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</si>
  <si>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</si>
  <si>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</si>
  <si>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</si>
  <si>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</si>
  <si>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</si>
  <si>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</si>
  <si>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</si>
  <si>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</si>
  <si>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</si>
  <si>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</si>
  <si>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</si>
  <si>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</si>
  <si>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</si>
  <si>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</si>
  <si>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</si>
  <si>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</si>
  <si>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</si>
  <si>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</si>
  <si>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</si>
  <si>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</si>
  <si>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</si>
  <si>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</si>
  <si>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</si>
  <si>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</si>
  <si>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</si>
  <si>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</si>
  <si>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</si>
  <si>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</si>
  <si>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</si>
  <si>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</si>
  <si>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</si>
  <si>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</si>
  <si>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</si>
  <si>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</si>
  <si>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</si>
  <si>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</si>
  <si>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</si>
  <si>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</si>
  <si>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</si>
  <si>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</si>
  <si>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</si>
  <si>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</si>
  <si>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</si>
  <si>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</si>
  <si>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</si>
  <si>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</si>
  <si>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</si>
  <si>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</si>
  <si>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</si>
  <si>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</si>
  <si>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</si>
  <si>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</si>
  <si>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</si>
  <si>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</si>
  <si>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</si>
  <si>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</si>
  <si>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</si>
  <si>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</si>
  <si>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</si>
  <si>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</si>
  <si>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</si>
  <si>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</si>
  <si>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</si>
  <si>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</si>
  <si>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</si>
  <si>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</si>
  <si>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</si>
  <si>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</si>
  <si>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</si>
  <si>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</si>
  <si>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</si>
  <si>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</si>
  <si>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</si>
  <si>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</si>
  <si>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</si>
  <si>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</si>
  <si>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</si>
  <si>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</si>
  <si>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</si>
  <si>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</si>
  <si>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</si>
  <si>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</si>
  <si>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北海道洞爺湖町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</si>
  <si>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</si>
  <si>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</si>
  <si>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</si>
  <si>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</si>
  <si>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</si>
  <si>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</si>
  <si>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</si>
  <si>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</si>
  <si>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</si>
  <si>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</si>
  <si>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</si>
  <si>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</si>
  <si>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</si>
  <si>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</si>
  <si>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</si>
  <si>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</si>
  <si>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</si>
  <si>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</si>
  <si>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</si>
  <si>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</si>
  <si>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</si>
  <si>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</si>
  <si>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</si>
  <si>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</si>
  <si>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</si>
  <si>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</si>
  <si>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</si>
  <si>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</si>
  <si>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</si>
  <si>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</si>
  <si>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</si>
  <si>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</si>
  <si>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</si>
  <si>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</si>
  <si>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</si>
  <si>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</si>
  <si>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</si>
  <si>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</si>
  <si>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</si>
  <si>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</si>
  <si>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</si>
  <si>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</si>
  <si>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</si>
  <si>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</si>
  <si>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</si>
  <si>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</si>
  <si>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</si>
  <si>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</si>
  <si>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</si>
  <si>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</si>
  <si>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</si>
  <si>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</si>
  <si>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</si>
  <si>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</si>
  <si>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</si>
  <si>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</si>
  <si>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</si>
  <si>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</si>
  <si>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</si>
  <si>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</si>
  <si>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</si>
  <si>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</si>
  <si>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</si>
  <si>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</si>
  <si>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</si>
  <si>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</si>
  <si>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</si>
  <si>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</si>
  <si>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</si>
  <si>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</si>
  <si>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</si>
  <si>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</si>
  <si>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</si>
  <si>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</si>
  <si>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</si>
  <si>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</si>
  <si>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</si>
  <si>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</si>
  <si>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</si>
  <si>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</si>
  <si>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</si>
  <si>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</si>
  <si>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</si>
  <si>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</si>
  <si>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</si>
  <si>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</si>
  <si>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</si>
  <si>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</si>
  <si>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</si>
  <si>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</si>
  <si>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</si>
  <si>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</si>
  <si>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</si>
  <si>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</si>
  <si>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</si>
  <si>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</si>
  <si>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</si>
  <si>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</si>
  <si>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</si>
  <si>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</si>
  <si>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</si>
  <si>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</si>
  <si>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</si>
  <si>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</si>
  <si>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</si>
  <si>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</si>
  <si>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</si>
  <si>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</si>
  <si>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</si>
  <si>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</si>
  <si>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</si>
  <si>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</si>
  <si>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</si>
  <si>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</si>
  <si>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</si>
  <si>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</si>
  <si>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</si>
  <si>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</si>
  <si>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</si>
  <si>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</si>
  <si>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</si>
  <si>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</si>
  <si>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</si>
  <si>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</si>
  <si>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</si>
  <si>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</si>
  <si>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</si>
  <si>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</si>
  <si>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</si>
  <si>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</si>
  <si>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</si>
  <si>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</si>
  <si>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</si>
  <si>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</si>
  <si>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</si>
  <si>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</si>
  <si>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</si>
  <si>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</si>
  <si>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</si>
  <si>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</si>
  <si>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</si>
  <si>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</si>
  <si>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</si>
  <si>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</si>
  <si>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</si>
  <si>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</si>
  <si>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</si>
  <si>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</si>
  <si>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</si>
  <si>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</si>
  <si>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</si>
  <si>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</si>
  <si>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</si>
  <si>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北海道洞爺湖町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</si>
  <si>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</si>
  <si>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</si>
  <si>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</si>
  <si>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</si>
  <si>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</si>
  <si>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</si>
  <si>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</si>
  <si>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</si>
  <si>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</si>
  <si>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</si>
  <si>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</si>
  <si>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</si>
  <si>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</si>
  <si>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</si>
  <si>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</si>
  <si>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</si>
  <si>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</si>
  <si>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</si>
  <si>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</si>
  <si>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</si>
  <si>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</si>
  <si>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</si>
  <si>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</si>
  <si>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</si>
  <si>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</si>
  <si>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</si>
  <si>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</si>
  <si>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</si>
  <si>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</si>
  <si>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</si>
  <si>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</si>
  <si>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</si>
  <si>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</si>
  <si>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</si>
  <si>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</si>
  <si>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</si>
  <si>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</si>
  <si>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</si>
  <si>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</si>
  <si>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</si>
  <si>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</si>
  <si>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</si>
  <si>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</si>
  <si>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</si>
  <si>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</si>
  <si>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</si>
  <si>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</si>
  <si>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</si>
  <si>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</si>
  <si>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</si>
  <si>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</si>
  <si>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</si>
  <si>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</si>
  <si>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</si>
  <si>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</si>
  <si>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</si>
  <si>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</si>
  <si>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</si>
  <si>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</si>
  <si>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</si>
  <si>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</si>
  <si>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</si>
  <si>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</si>
  <si>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</si>
  <si>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</si>
  <si>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</si>
  <si>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</si>
  <si>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</si>
  <si>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</si>
  <si>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</si>
  <si>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</si>
  <si>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</si>
  <si>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</si>
  <si>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</si>
  <si>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</si>
  <si>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</si>
  <si>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</si>
  <si>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</si>
  <si>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</si>
  <si>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</si>
  <si>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</si>
  <si>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</si>
  <si>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</si>
  <si>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</si>
  <si>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</si>
  <si>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</si>
  <si>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</si>
  <si>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</si>
  <si>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</si>
  <si>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</si>
  <si>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</si>
  <si>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</si>
  <si>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</si>
  <si>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</si>
  <si>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</si>
  <si>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</si>
  <si>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</si>
  <si>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</si>
  <si>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</si>
  <si>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</si>
  <si>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</si>
  <si>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</si>
  <si>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</si>
  <si>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</si>
  <si>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</si>
  <si>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</si>
  <si>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</si>
  <si>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</si>
  <si>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</si>
  <si>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</si>
  <si>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</si>
  <si>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</si>
  <si>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</si>
  <si>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</si>
  <si>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</si>
  <si>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</si>
  <si>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</si>
  <si>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</si>
  <si>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</si>
  <si>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</si>
  <si>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</si>
  <si>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</si>
  <si>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</si>
  <si>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</si>
  <si>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</si>
  <si>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</si>
  <si>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</si>
  <si>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</si>
  <si>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</si>
  <si>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</si>
  <si>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</si>
  <si>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</si>
  <si>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</si>
  <si>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</si>
  <si>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</si>
  <si>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</si>
  <si>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</si>
  <si>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</si>
  <si>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</si>
  <si>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</si>
  <si>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</si>
  <si>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</si>
  <si>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</si>
  <si>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</si>
  <si>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</si>
  <si>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</si>
  <si>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</si>
  <si>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</si>
  <si>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</si>
  <si>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</si>
  <si>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</si>
  <si>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</si>
  <si>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</si>
  <si>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</si>
  <si>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</si>
  <si>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</si>
  <si>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</si>
  <si>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</si>
  <si>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</si>
  <si>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</si>
  <si>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</si>
  <si>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</si>
  <si>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</si>
  <si>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</si>
  <si>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</si>
  <si>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</si>
  <si>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</si>
  <si>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</si>
  <si>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</si>
  <si>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</si>
  <si>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</si>
  <si>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</si>
  <si>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</si>
  <si>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</si>
  <si>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</si>
  <si>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</si>
  <si>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</si>
  <si>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</si>
  <si>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</si>
  <si>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</si>
  <si>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</si>
  <si>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</si>
  <si>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</si>
  <si>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</si>
  <si>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</si>
  <si>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</si>
  <si>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</si>
  <si>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</si>
  <si>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</si>
  <si>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</si>
  <si>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</si>
  <si>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</si>
  <si>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</si>
  <si>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</si>
  <si>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</si>
  <si>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</si>
  <si>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</si>
  <si>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</si>
  <si>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</si>
  <si>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</si>
  <si>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</si>
  <si>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</si>
  <si>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</si>
  <si>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</si>
  <si>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</si>
  <si>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</si>
  <si>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</si>
  <si>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</si>
  <si>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</si>
  <si>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</si>
  <si>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</si>
  <si>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</si>
  <si>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</si>
  <si>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</si>
  <si>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</si>
  <si>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4.67</t>
  </si>
  <si>
    <t>▲ 0.50</t>
  </si>
  <si>
    <t>水道事業会計</t>
  </si>
  <si>
    <t>一般会計</t>
  </si>
  <si>
    <t>国民健康保険特別会計</t>
  </si>
  <si>
    <t>公共下水道事業特別会計</t>
  </si>
  <si>
    <t>後期高齢者医療特別会計</t>
  </si>
  <si>
    <t>介護保険特別会計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</si>
  <si>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</si>
  <si>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</si>
  <si>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</si>
  <si>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</si>
  <si>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</si>
  <si>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</si>
  <si>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</si>
  <si>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</si>
  <si>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</si>
  <si>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</si>
  <si>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</si>
  <si>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西胆振行政事務組合</t>
    <rPh sb="0" eb="1">
      <t>ニシ</t>
    </rPh>
    <rPh sb="1" eb="3">
      <t>イブリ</t>
    </rPh>
    <rPh sb="3" eb="5">
      <t>ギョウセイ</t>
    </rPh>
    <rPh sb="5" eb="7">
      <t>ジム</t>
    </rPh>
    <rPh sb="7" eb="9">
      <t>クミアイ</t>
    </rPh>
    <phoneticPr fontId="2"/>
  </si>
  <si>
    <t>西いぶり広域連合</t>
    <rPh sb="0" eb="1">
      <t>ニシ</t>
    </rPh>
    <rPh sb="4" eb="6">
      <t>コウイキ</t>
    </rPh>
    <rPh sb="6" eb="8">
      <t>レンゴウ</t>
    </rPh>
    <phoneticPr fontId="2"/>
  </si>
  <si>
    <t>-</t>
    <phoneticPr fontId="2"/>
  </si>
  <si>
    <t>合併地域振興基金</t>
    <rPh sb="0" eb="2">
      <t>ガッペイ</t>
    </rPh>
    <rPh sb="2" eb="4">
      <t>チイキ</t>
    </rPh>
    <rPh sb="4" eb="6">
      <t>シンコウ</t>
    </rPh>
    <rPh sb="6" eb="8">
      <t>キキン</t>
    </rPh>
    <phoneticPr fontId="5"/>
  </si>
  <si>
    <t>公共施設等整備基金</t>
    <rPh sb="0" eb="2">
      <t>コウキョウ</t>
    </rPh>
    <rPh sb="2" eb="4">
      <t>シセツ</t>
    </rPh>
    <rPh sb="4" eb="5">
      <t>トウ</t>
    </rPh>
    <rPh sb="5" eb="7">
      <t>セイビ</t>
    </rPh>
    <rPh sb="7" eb="9">
      <t>キキン</t>
    </rPh>
    <phoneticPr fontId="5"/>
  </si>
  <si>
    <t>国営畑地かんがい排水事業振興基金</t>
    <rPh sb="0" eb="2">
      <t>コクエイ</t>
    </rPh>
    <rPh sb="2" eb="4">
      <t>ハタチ</t>
    </rPh>
    <rPh sb="8" eb="10">
      <t>ハイスイ</t>
    </rPh>
    <rPh sb="10" eb="12">
      <t>ジギョウ</t>
    </rPh>
    <rPh sb="12" eb="14">
      <t>シンコウ</t>
    </rPh>
    <rPh sb="14" eb="16">
      <t>キキン</t>
    </rPh>
    <phoneticPr fontId="5"/>
  </si>
  <si>
    <t>みんなの基金</t>
    <rPh sb="4" eb="6">
      <t>キキン</t>
    </rPh>
    <phoneticPr fontId="5"/>
  </si>
  <si>
    <t>観光開発基金</t>
    <rPh sb="0" eb="2">
      <t>カンコウ</t>
    </rPh>
    <rPh sb="2" eb="4">
      <t>カイハツ</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</si>
  <si>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</si>
  <si>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</si>
  <si>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</si>
  <si>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</si>
  <si>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</si>
  <si>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平均を上回っているものの、将来負担比率は、地方債残高の減少等により低下している。一方で、有形固定資産減価償却率は年々増加しており、公共施設の老朽化が進んでいるため、公共施設等総合管理計画に基づき、より効果的な整備が必要である。</t>
    <rPh sb="40" eb="42">
      <t>ショウライ</t>
    </rPh>
    <rPh sb="42" eb="44">
      <t>フタン</t>
    </rPh>
    <rPh sb="44" eb="46">
      <t>ヒリツ</t>
    </rPh>
    <rPh sb="48" eb="51">
      <t>チホウサイ</t>
    </rPh>
    <rPh sb="51" eb="53">
      <t>ザンダカ</t>
    </rPh>
    <rPh sb="54" eb="56">
      <t>ゲンショウ</t>
    </rPh>
    <rPh sb="56" eb="57">
      <t>トウ</t>
    </rPh>
    <rPh sb="60" eb="62">
      <t>テイカ</t>
    </rPh>
    <rPh sb="67" eb="69">
      <t>イッポウ</t>
    </rPh>
    <rPh sb="71" eb="73">
      <t>ユウケイ</t>
    </rPh>
    <rPh sb="73" eb="75">
      <t>コテイ</t>
    </rPh>
    <rPh sb="75" eb="77">
      <t>シサン</t>
    </rPh>
    <rPh sb="77" eb="79">
      <t>ゲンカ</t>
    </rPh>
    <rPh sb="79" eb="81">
      <t>ショウキャク</t>
    </rPh>
    <rPh sb="81" eb="82">
      <t>リツ</t>
    </rPh>
    <rPh sb="83" eb="85">
      <t>ネンネン</t>
    </rPh>
    <rPh sb="85" eb="87">
      <t>ゾウカ</t>
    </rPh>
    <rPh sb="109" eb="111">
      <t>コウキョウ</t>
    </rPh>
    <rPh sb="111" eb="113">
      <t>シセツ</t>
    </rPh>
    <rPh sb="113" eb="114">
      <t>トウ</t>
    </rPh>
    <rPh sb="114" eb="116">
      <t>ソウゴウ</t>
    </rPh>
    <rPh sb="116" eb="118">
      <t>カンリ</t>
    </rPh>
    <rPh sb="118" eb="120">
      <t>ケイカク</t>
    </rPh>
    <rPh sb="121" eb="122">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</si>
  <si>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</si>
  <si>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</si>
  <si>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</si>
  <si>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</si>
  <si>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</si>
  <si>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</si>
  <si>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高いものの、年々減少している。地方債の新規発行を抑制してきたことによるものである。今後は、道路環境整備などの公共施設整備事業が増加する見込みのため、各比率とも上昇していくことで想定しており、これまで以上に公債費の適正化に取り組む必要がある。</t>
    <rPh sb="24" eb="26">
      <t>ヒカク</t>
    </rPh>
    <rPh sb="28" eb="29">
      <t>タカ</t>
    </rPh>
    <rPh sb="43" eb="45">
      <t>チホウ</t>
    </rPh>
    <rPh sb="45" eb="46">
      <t>サイ</t>
    </rPh>
    <rPh sb="47" eb="49">
      <t>シンキ</t>
    </rPh>
    <rPh sb="49" eb="51">
      <t>ハッコウ</t>
    </rPh>
    <rPh sb="52" eb="54">
      <t>ヨクセイ</t>
    </rPh>
    <rPh sb="69" eb="71">
      <t>コンゴ</t>
    </rPh>
    <rPh sb="95" eb="97">
      <t>ミコ</t>
    </rPh>
    <rPh sb="102" eb="103">
      <t>カク</t>
    </rPh>
    <rPh sb="103" eb="105">
      <t>ヒリツ</t>
    </rPh>
    <rPh sb="107" eb="109">
      <t>ジョウショウ</t>
    </rPh>
    <rPh sb="116" eb="118">
      <t>ソウテイ</t>
    </rPh>
    <rPh sb="127" eb="129">
      <t>イジョウ</t>
    </rPh>
    <rPh sb="130" eb="132">
      <t>コウサイ</t>
    </rPh>
    <rPh sb="132" eb="133">
      <t>ヒ</t>
    </rPh>
    <rPh sb="134" eb="137">
      <t>テキセイカ</t>
    </rPh>
    <rPh sb="138" eb="139">
      <t>ト</t>
    </rPh>
    <rPh sb="140" eb="141">
      <t>ク</t>
    </rPh>
    <rPh sb="142" eb="144">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</si>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</sst>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C6F5-4073-9590-BA239A6ADD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58606</c:v>
                </c:pt>
                <c:pt idx="1">
                  <c:v>120697</c:v>
                </c:pt>
                <c:pt idx="2">
                  <c:v>80831</c:v>
                </c:pt>
                <c:pt idx="3">
                  <c:v>73426</c:v>
                </c:pt>
                <c:pt idx="4">
                  <c:v>92022</c:v>
                </c:pt>
              </c:numCache>
            </c:numRef>
          </c:val>
          <c:smooth val="0"/>
          <c:extLst xmlns:c16r2="http://schemas.microsoft.com/office/drawing/2015/06/chart">
            <c:ext xmlns:c16="http://schemas.microsoft.com/office/drawing/2014/chart" uri="{C3380CC4-5D6E-409C-BE32-E72D297353CC}">
              <c16:uniqueId val="{00000001-C6F5-4073-9590-BA239A6ADDA8}"/>
            </c:ext>
          </c:extLst>
        </c:ser>
        <c:dLbls>
          <c:showLegendKey val="0"/>
          <c:showVal val="0"/>
          <c:showCatName val="0"/>
          <c:showSerName val="0"/>
          <c:showPercent val="0"/>
          <c:showBubbleSize val="0"/>
        </c:dLbls>
        <c:marker val="1"/>
        <c:smooth val="0"/>
        <c:axId val="125676544"/>
        <c:axId val="125695104"/>
      </c:lineChart>
      <c:catAx>
        <c:axId val="12567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95104"/>
        <c:crosses val="autoZero"/>
        <c:auto val="1"/>
        <c:lblAlgn val="ctr"/>
        <c:lblOffset val="100"/>
        <c:tickLblSkip val="1"/>
        <c:tickMarkSkip val="1"/>
        <c:noMultiLvlLbl val="0"/>
      </c:catAx>
      <c:valAx>
        <c:axId val="1256951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7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4.93</c:v>
                </c:pt>
                <c:pt idx="1">
                  <c:v>5.2</c:v>
                </c:pt>
                <c:pt idx="2">
                  <c:v>3.92</c:v>
                </c:pt>
                <c:pt idx="3">
                  <c:v>1.86</c:v>
                </c:pt>
                <c:pt idx="4">
                  <c:v>2.5499999999999998</c:v>
                </c:pt>
              </c:numCache>
            </c:numRef>
          </c:val>
          <c:extLst xmlns:c16r2="http://schemas.microsoft.com/office/drawing/2015/06/chart">
            <c:ext xmlns:c16="http://schemas.microsoft.com/office/drawing/2014/chart" uri="{C3380CC4-5D6E-409C-BE32-E72D297353CC}">
              <c16:uniqueId val="{00000000-00DD-4AF6-B5EB-ADD3015AC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26.41</c:v>
                </c:pt>
                <c:pt idx="1">
                  <c:v>29.85</c:v>
                </c:pt>
                <c:pt idx="2">
                  <c:v>32.24</c:v>
                </c:pt>
                <c:pt idx="3">
                  <c:v>32.159999999999997</c:v>
                </c:pt>
                <c:pt idx="4">
                  <c:v>31.22</c:v>
                </c:pt>
              </c:numCache>
            </c:numRef>
          </c:val>
          <c:extLst xmlns:c16r2="http://schemas.microsoft.com/office/drawing/2015/06/chart">
            <c:ext xmlns:c16="http://schemas.microsoft.com/office/drawing/2014/chart" uri="{C3380CC4-5D6E-409C-BE32-E72D297353CC}">
              <c16:uniqueId val="{00000001-00DD-4AF6-B5EB-ADD3015ACAEB}"/>
            </c:ext>
          </c:extLst>
        </c:ser>
        <c:dLbls>
          <c:showLegendKey val="0"/>
          <c:showVal val="0"/>
          <c:showCatName val="0"/>
          <c:showSerName val="0"/>
          <c:showPercent val="0"/>
          <c:showBubbleSize val="0"/>
        </c:dLbls>
        <c:gapWidth val="250"/>
        <c:overlap val="100"/>
        <c:axId val="126712064"/>
        <c:axId val="12672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5.27</c:v>
                </c:pt>
                <c:pt idx="1">
                  <c:v>2.2999999999999998</c:v>
                </c:pt>
                <c:pt idx="2">
                  <c:v>1.54</c:v>
                </c:pt>
                <c:pt idx="3">
                  <c:v>-4.67</c:v>
                </c:pt>
                <c:pt idx="4">
                  <c:v>-0.5</c:v>
                </c:pt>
              </c:numCache>
            </c:numRef>
          </c:val>
          <c:smooth val="0"/>
          <c:extLst xmlns:c16r2="http://schemas.microsoft.com/office/drawing/2015/06/chart">
            <c:ext xmlns:c16="http://schemas.microsoft.com/office/drawing/2014/chart" uri="{C3380CC4-5D6E-409C-BE32-E72D297353CC}">
              <c16:uniqueId val="{00000002-00DD-4AF6-B5EB-ADD3015ACAEB}"/>
            </c:ext>
          </c:extLst>
        </c:ser>
        <c:dLbls>
          <c:showLegendKey val="0"/>
          <c:showVal val="0"/>
          <c:showCatName val="0"/>
          <c:showSerName val="0"/>
          <c:showPercent val="0"/>
          <c:showBubbleSize val="0"/>
        </c:dLbls>
        <c:marker val="1"/>
        <c:smooth val="0"/>
        <c:axId val="126712064"/>
        <c:axId val="126722432"/>
      </c:lineChart>
      <c:catAx>
        <c:axId val="12671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722432"/>
        <c:crosses val="autoZero"/>
        <c:auto val="1"/>
        <c:lblAlgn val="ctr"/>
        <c:lblOffset val="100"/>
        <c:tickLblSkip val="1"/>
        <c:tickMarkSkip val="1"/>
        <c:noMultiLvlLbl val="0"/>
      </c:catAx>
      <c:valAx>
        <c:axId val="12672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1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329-4644-B787-A0CCC50F7D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29-4644-B787-A0CCC50F7D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329-4644-B787-A0CCC50F7D3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c:v>
                </c:pt>
                <c:pt idx="4">
                  <c:v>#N/A</c:v>
                </c:pt>
                <c:pt idx="5">
                  <c:v>0.04</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3-D329-4644-B787-A0CCC50F7D3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0.53</c:v>
                </c:pt>
                <c:pt idx="4">
                  <c:v>#N/A</c:v>
                </c:pt>
                <c:pt idx="5">
                  <c:v>0.33</c:v>
                </c:pt>
                <c:pt idx="6">
                  <c:v>#N/A</c:v>
                </c:pt>
                <c:pt idx="7">
                  <c:v>0.47</c:v>
                </c:pt>
                <c:pt idx="8">
                  <c:v>#N/A</c:v>
                </c:pt>
                <c:pt idx="9">
                  <c:v>0.09</c:v>
                </c:pt>
              </c:numCache>
            </c:numRef>
          </c:val>
          <c:extLst xmlns:c16r2="http://schemas.microsoft.com/office/drawing/2015/06/chart">
            <c:ext xmlns:c16="http://schemas.microsoft.com/office/drawing/2014/chart" uri="{C3380CC4-5D6E-409C-BE32-E72D297353CC}">
              <c16:uniqueId val="{00000004-D329-4644-B787-A0CCC50F7D3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0.13</c:v>
                </c:pt>
                <c:pt idx="4">
                  <c:v>#N/A</c:v>
                </c:pt>
                <c:pt idx="5">
                  <c:v>0.15</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5-D329-4644-B787-A0CCC50F7D3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0.16</c:v>
                </c:pt>
                <c:pt idx="4">
                  <c:v>#N/A</c:v>
                </c:pt>
                <c:pt idx="5">
                  <c:v>0.09</c:v>
                </c:pt>
                <c:pt idx="6">
                  <c:v>#N/A</c:v>
                </c:pt>
                <c:pt idx="7">
                  <c:v>0.09</c:v>
                </c:pt>
                <c:pt idx="8">
                  <c:v>#N/A</c:v>
                </c:pt>
                <c:pt idx="9">
                  <c:v>0.36</c:v>
                </c:pt>
              </c:numCache>
            </c:numRef>
          </c:val>
          <c:extLst xmlns:c16r2="http://schemas.microsoft.com/office/drawing/2015/06/chart">
            <c:ext xmlns:c16="http://schemas.microsoft.com/office/drawing/2014/chart" uri="{C3380CC4-5D6E-409C-BE32-E72D297353CC}">
              <c16:uniqueId val="{00000006-D329-4644-B787-A0CCC50F7D3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0.57999999999999996</c:v>
                </c:pt>
                <c:pt idx="2">
                  <c:v>#N/A</c:v>
                </c:pt>
                <c:pt idx="3">
                  <c:v>0.24</c:v>
                </c:pt>
                <c:pt idx="4">
                  <c:v>#N/A</c:v>
                </c:pt>
                <c:pt idx="5">
                  <c:v>0.65</c:v>
                </c:pt>
                <c:pt idx="6">
                  <c:v>#N/A</c:v>
                </c:pt>
                <c:pt idx="7">
                  <c:v>0.26</c:v>
                </c:pt>
                <c:pt idx="8">
                  <c:v>#N/A</c:v>
                </c:pt>
                <c:pt idx="9">
                  <c:v>0.56000000000000005</c:v>
                </c:pt>
              </c:numCache>
            </c:numRef>
          </c:val>
          <c:extLst xmlns:c16r2="http://schemas.microsoft.com/office/drawing/2015/06/chart">
            <c:ext xmlns:c16="http://schemas.microsoft.com/office/drawing/2014/chart" uri="{C3380CC4-5D6E-409C-BE32-E72D297353CC}">
              <c16:uniqueId val="{00000007-D329-4644-B787-A0CCC50F7D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4.93</c:v>
                </c:pt>
                <c:pt idx="2">
                  <c:v>#N/A</c:v>
                </c:pt>
                <c:pt idx="3">
                  <c:v>5.19</c:v>
                </c:pt>
                <c:pt idx="4">
                  <c:v>#N/A</c:v>
                </c:pt>
                <c:pt idx="5">
                  <c:v>3.91</c:v>
                </c:pt>
                <c:pt idx="6">
                  <c:v>#N/A</c:v>
                </c:pt>
                <c:pt idx="7">
                  <c:v>1.85</c:v>
                </c:pt>
                <c:pt idx="8">
                  <c:v>#N/A</c:v>
                </c:pt>
                <c:pt idx="9">
                  <c:v>2.5499999999999998</c:v>
                </c:pt>
              </c:numCache>
            </c:numRef>
          </c:val>
          <c:extLst xmlns:c16r2="http://schemas.microsoft.com/office/drawing/2015/06/chart">
            <c:ext xmlns:c16="http://schemas.microsoft.com/office/drawing/2014/chart" uri="{C3380CC4-5D6E-409C-BE32-E72D297353CC}">
              <c16:uniqueId val="{00000008-D329-4644-B787-A0CCC50F7D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c:v>
                </c:pt>
                <c:pt idx="2">
                  <c:v>#N/A</c:v>
                </c:pt>
                <c:pt idx="3">
                  <c:v>6.01</c:v>
                </c:pt>
                <c:pt idx="4">
                  <c:v>#N/A</c:v>
                </c:pt>
                <c:pt idx="5">
                  <c:v>6.48</c:v>
                </c:pt>
                <c:pt idx="6">
                  <c:v>#N/A</c:v>
                </c:pt>
                <c:pt idx="7">
                  <c:v>7.48</c:v>
                </c:pt>
                <c:pt idx="8">
                  <c:v>#N/A</c:v>
                </c:pt>
                <c:pt idx="9">
                  <c:v>8.1300000000000008</c:v>
                </c:pt>
              </c:numCache>
            </c:numRef>
          </c:val>
          <c:extLst xmlns:c16r2="http://schemas.microsoft.com/office/drawing/2015/06/chart">
            <c:ext xmlns:c16="http://schemas.microsoft.com/office/drawing/2014/chart" uri="{C3380CC4-5D6E-409C-BE32-E72D297353CC}">
              <c16:uniqueId val="{00000009-D329-4644-B787-A0CCC50F7D3C}"/>
            </c:ext>
          </c:extLst>
        </c:ser>
        <c:dLbls>
          <c:showLegendKey val="0"/>
          <c:showVal val="0"/>
          <c:showCatName val="0"/>
          <c:showSerName val="0"/>
          <c:showPercent val="0"/>
          <c:showBubbleSize val="0"/>
        </c:dLbls>
        <c:gapWidth val="150"/>
        <c:overlap val="100"/>
        <c:axId val="132989696"/>
        <c:axId val="132991232"/>
      </c:barChart>
      <c:catAx>
        <c:axId val="1329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91232"/>
        <c:crosses val="autoZero"/>
        <c:auto val="1"/>
        <c:lblAlgn val="ctr"/>
        <c:lblOffset val="100"/>
        <c:tickLblSkip val="1"/>
        <c:tickMarkSkip val="1"/>
        <c:noMultiLvlLbl val="0"/>
      </c:catAx>
      <c:valAx>
        <c:axId val="13299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8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1072</c:v>
                </c:pt>
                <c:pt idx="5">
                  <c:v>956</c:v>
                </c:pt>
                <c:pt idx="8">
                  <c:v>1039</c:v>
                </c:pt>
                <c:pt idx="11">
                  <c:v>816</c:v>
                </c:pt>
                <c:pt idx="14">
                  <c:v>785</c:v>
                </c:pt>
              </c:numCache>
            </c:numRef>
          </c:val>
          <c:extLst xmlns:c16r2="http://schemas.microsoft.com/office/drawing/2015/06/chart">
            <c:ext xmlns:c16="http://schemas.microsoft.com/office/drawing/2014/chart" uri="{C3380CC4-5D6E-409C-BE32-E72D297353CC}">
              <c16:uniqueId val="{00000000-A2F4-46BE-97DF-C6E15172BA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F4-46BE-97DF-C6E15172BA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c:v>
                </c:pt>
                <c:pt idx="6">
                  <c:v>7</c:v>
                </c:pt>
                <c:pt idx="9">
                  <c:v>1</c:v>
                </c:pt>
                <c:pt idx="12">
                  <c:v>1</c:v>
                </c:pt>
              </c:numCache>
            </c:numRef>
          </c:val>
          <c:extLst xmlns:c16r2="http://schemas.microsoft.com/office/drawing/2015/06/chart">
            <c:ext xmlns:c16="http://schemas.microsoft.com/office/drawing/2014/chart" uri="{C3380CC4-5D6E-409C-BE32-E72D297353CC}">
              <c16:uniqueId val="{00000002-A2F4-46BE-97DF-C6E15172BA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98</c:v>
                </c:pt>
                <c:pt idx="3">
                  <c:v>99</c:v>
                </c:pt>
                <c:pt idx="6">
                  <c:v>41</c:v>
                </c:pt>
                <c:pt idx="9">
                  <c:v>17</c:v>
                </c:pt>
                <c:pt idx="12">
                  <c:v>13</c:v>
                </c:pt>
              </c:numCache>
            </c:numRef>
          </c:val>
          <c:extLst xmlns:c16r2="http://schemas.microsoft.com/office/drawing/2015/06/chart">
            <c:ext xmlns:c16="http://schemas.microsoft.com/office/drawing/2014/chart" uri="{C3380CC4-5D6E-409C-BE32-E72D297353CC}">
              <c16:uniqueId val="{00000003-A2F4-46BE-97DF-C6E15172BA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268</c:v>
                </c:pt>
                <c:pt idx="3">
                  <c:v>299</c:v>
                </c:pt>
                <c:pt idx="6">
                  <c:v>306</c:v>
                </c:pt>
                <c:pt idx="9">
                  <c:v>324</c:v>
                </c:pt>
                <c:pt idx="12">
                  <c:v>309</c:v>
                </c:pt>
              </c:numCache>
            </c:numRef>
          </c:val>
          <c:extLst xmlns:c16r2="http://schemas.microsoft.com/office/drawing/2015/06/chart">
            <c:ext xmlns:c16="http://schemas.microsoft.com/office/drawing/2014/chart" uri="{C3380CC4-5D6E-409C-BE32-E72D297353CC}">
              <c16:uniqueId val="{00000004-A2F4-46BE-97DF-C6E15172BA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F4-46BE-97DF-C6E15172BA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F4-46BE-97DF-C6E15172BA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1230</c:v>
                </c:pt>
                <c:pt idx="3">
                  <c:v>1098</c:v>
                </c:pt>
                <c:pt idx="6">
                  <c:v>980</c:v>
                </c:pt>
                <c:pt idx="9">
                  <c:v>871</c:v>
                </c:pt>
                <c:pt idx="12">
                  <c:v>867</c:v>
                </c:pt>
              </c:numCache>
            </c:numRef>
          </c:val>
          <c:extLst xmlns:c16r2="http://schemas.microsoft.com/office/drawing/2015/06/chart">
            <c:ext xmlns:c16="http://schemas.microsoft.com/office/drawing/2014/chart" uri="{C3380CC4-5D6E-409C-BE32-E72D297353CC}">
              <c16:uniqueId val="{00000007-A2F4-46BE-97DF-C6E15172BAF5}"/>
            </c:ext>
          </c:extLst>
        </c:ser>
        <c:dLbls>
          <c:showLegendKey val="0"/>
          <c:showVal val="0"/>
          <c:showCatName val="0"/>
          <c:showSerName val="0"/>
          <c:showPercent val="0"/>
          <c:showBubbleSize val="0"/>
        </c:dLbls>
        <c:gapWidth val="100"/>
        <c:overlap val="100"/>
        <c:axId val="125713792"/>
        <c:axId val="13303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540</c:v>
                </c:pt>
                <c:pt idx="2">
                  <c:v>#N/A</c:v>
                </c:pt>
                <c:pt idx="3">
                  <c:v>#N/A</c:v>
                </c:pt>
                <c:pt idx="4">
                  <c:v>541</c:v>
                </c:pt>
                <c:pt idx="5">
                  <c:v>#N/A</c:v>
                </c:pt>
                <c:pt idx="6">
                  <c:v>#N/A</c:v>
                </c:pt>
                <c:pt idx="7">
                  <c:v>295</c:v>
                </c:pt>
                <c:pt idx="8">
                  <c:v>#N/A</c:v>
                </c:pt>
                <c:pt idx="9">
                  <c:v>#N/A</c:v>
                </c:pt>
                <c:pt idx="10">
                  <c:v>397</c:v>
                </c:pt>
                <c:pt idx="11">
                  <c:v>#N/A</c:v>
                </c:pt>
                <c:pt idx="12">
                  <c:v>#N/A</c:v>
                </c:pt>
                <c:pt idx="13">
                  <c:v>405</c:v>
                </c:pt>
                <c:pt idx="14">
                  <c:v>#N/A</c:v>
                </c:pt>
              </c:numCache>
            </c:numRef>
          </c:val>
          <c:smooth val="0"/>
          <c:extLst xmlns:c16r2="http://schemas.microsoft.com/office/drawing/2015/06/chart">
            <c:ext xmlns:c16="http://schemas.microsoft.com/office/drawing/2014/chart" uri="{C3380CC4-5D6E-409C-BE32-E72D297353CC}">
              <c16:uniqueId val="{00000008-A2F4-46BE-97DF-C6E15172BAF5}"/>
            </c:ext>
          </c:extLst>
        </c:ser>
        <c:dLbls>
          <c:showLegendKey val="0"/>
          <c:showVal val="0"/>
          <c:showCatName val="0"/>
          <c:showSerName val="0"/>
          <c:showPercent val="0"/>
          <c:showBubbleSize val="0"/>
        </c:dLbls>
        <c:marker val="1"/>
        <c:smooth val="0"/>
        <c:axId val="125713792"/>
        <c:axId val="133031424"/>
      </c:lineChart>
      <c:catAx>
        <c:axId val="1257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31424"/>
        <c:crosses val="autoZero"/>
        <c:auto val="1"/>
        <c:lblAlgn val="ctr"/>
        <c:lblOffset val="100"/>
        <c:tickLblSkip val="1"/>
        <c:tickMarkSkip val="1"/>
        <c:noMultiLvlLbl val="0"/>
      </c:catAx>
      <c:valAx>
        <c:axId val="1330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7201</c:v>
                </c:pt>
                <c:pt idx="5">
                  <c:v>7186</c:v>
                </c:pt>
                <c:pt idx="8">
                  <c:v>6863</c:v>
                </c:pt>
                <c:pt idx="11">
                  <c:v>6845</c:v>
                </c:pt>
                <c:pt idx="14">
                  <c:v>6970</c:v>
                </c:pt>
              </c:numCache>
            </c:numRef>
          </c:val>
          <c:extLst xmlns:c16r2="http://schemas.microsoft.com/office/drawing/2015/06/chart">
            <c:ext xmlns:c16="http://schemas.microsoft.com/office/drawing/2014/chart" uri="{C3380CC4-5D6E-409C-BE32-E72D297353CC}">
              <c16:uniqueId val="{00000000-CE51-4982-A5B4-0D1C771710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1395</c:v>
                </c:pt>
                <c:pt idx="5">
                  <c:v>1200</c:v>
                </c:pt>
                <c:pt idx="8">
                  <c:v>1115</c:v>
                </c:pt>
                <c:pt idx="11">
                  <c:v>974</c:v>
                </c:pt>
                <c:pt idx="14">
                  <c:v>905</c:v>
                </c:pt>
              </c:numCache>
            </c:numRef>
          </c:val>
          <c:extLst xmlns:c16r2="http://schemas.microsoft.com/office/drawing/2015/06/chart">
            <c:ext xmlns:c16="http://schemas.microsoft.com/office/drawing/2014/chart" uri="{C3380CC4-5D6E-409C-BE32-E72D297353CC}">
              <c16:uniqueId val="{00000001-CE51-4982-A5B4-0D1C771710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2093</c:v>
                </c:pt>
                <c:pt idx="5">
                  <c:v>2168</c:v>
                </c:pt>
                <c:pt idx="8">
                  <c:v>2355</c:v>
                </c:pt>
                <c:pt idx="11">
                  <c:v>2292</c:v>
                </c:pt>
                <c:pt idx="14">
                  <c:v>2228</c:v>
                </c:pt>
              </c:numCache>
            </c:numRef>
          </c:val>
          <c:extLst xmlns:c16r2="http://schemas.microsoft.com/office/drawing/2015/06/chart">
            <c:ext xmlns:c16="http://schemas.microsoft.com/office/drawing/2014/chart" uri="{C3380CC4-5D6E-409C-BE32-E72D297353CC}">
              <c16:uniqueId val="{00000002-CE51-4982-A5B4-0D1C771710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51-4982-A5B4-0D1C771710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51-4982-A5B4-0D1C771710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51-4982-A5B4-0D1C771710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925</c:v>
                </c:pt>
                <c:pt idx="3">
                  <c:v>893</c:v>
                </c:pt>
                <c:pt idx="6">
                  <c:v>874</c:v>
                </c:pt>
                <c:pt idx="9">
                  <c:v>838</c:v>
                </c:pt>
                <c:pt idx="12">
                  <c:v>790</c:v>
                </c:pt>
              </c:numCache>
            </c:numRef>
          </c:val>
          <c:extLst xmlns:c16r2="http://schemas.microsoft.com/office/drawing/2015/06/chart">
            <c:ext xmlns:c16="http://schemas.microsoft.com/office/drawing/2014/chart" uri="{C3380CC4-5D6E-409C-BE32-E72D297353CC}">
              <c16:uniqueId val="{00000006-CE51-4982-A5B4-0D1C771710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219</c:v>
                </c:pt>
                <c:pt idx="3">
                  <c:v>117</c:v>
                </c:pt>
                <c:pt idx="6">
                  <c:v>72</c:v>
                </c:pt>
                <c:pt idx="9">
                  <c:v>50</c:v>
                </c:pt>
                <c:pt idx="12">
                  <c:v>31</c:v>
                </c:pt>
              </c:numCache>
            </c:numRef>
          </c:val>
          <c:extLst xmlns:c16r2="http://schemas.microsoft.com/office/drawing/2015/06/chart">
            <c:ext xmlns:c16="http://schemas.microsoft.com/office/drawing/2014/chart" uri="{C3380CC4-5D6E-409C-BE32-E72D297353CC}">
              <c16:uniqueId val="{00000007-CE51-4982-A5B4-0D1C771710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2740</c:v>
                </c:pt>
                <c:pt idx="3">
                  <c:v>2687</c:v>
                </c:pt>
                <c:pt idx="6">
                  <c:v>2710</c:v>
                </c:pt>
                <c:pt idx="9">
                  <c:v>2551</c:v>
                </c:pt>
                <c:pt idx="12">
                  <c:v>2280</c:v>
                </c:pt>
              </c:numCache>
            </c:numRef>
          </c:val>
          <c:extLst xmlns:c16r2="http://schemas.microsoft.com/office/drawing/2015/06/chart">
            <c:ext xmlns:c16="http://schemas.microsoft.com/office/drawing/2014/chart" uri="{C3380CC4-5D6E-409C-BE32-E72D297353CC}">
              <c16:uniqueId val="{00000008-CE51-4982-A5B4-0D1C771710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E51-4982-A5B4-0D1C771710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9247</c:v>
                </c:pt>
                <c:pt idx="3">
                  <c:v>9170</c:v>
                </c:pt>
                <c:pt idx="6">
                  <c:v>8863</c:v>
                </c:pt>
                <c:pt idx="9">
                  <c:v>8754</c:v>
                </c:pt>
                <c:pt idx="12">
                  <c:v>8764</c:v>
                </c:pt>
              </c:numCache>
            </c:numRef>
          </c:val>
          <c:extLst xmlns:c16r2="http://schemas.microsoft.com/office/drawing/2015/06/chart">
            <c:ext xmlns:c16="http://schemas.microsoft.com/office/drawing/2014/chart" uri="{C3380CC4-5D6E-409C-BE32-E72D297353CC}">
              <c16:uniqueId val="{0000000A-CE51-4982-A5B4-0D1C77171051}"/>
            </c:ext>
          </c:extLst>
        </c:ser>
        <c:dLbls>
          <c:showLegendKey val="0"/>
          <c:showVal val="0"/>
          <c:showCatName val="0"/>
          <c:showSerName val="0"/>
          <c:showPercent val="0"/>
          <c:showBubbleSize val="0"/>
        </c:dLbls>
        <c:gapWidth val="100"/>
        <c:overlap val="100"/>
        <c:axId val="133674496"/>
        <c:axId val="13367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2442</c:v>
                </c:pt>
                <c:pt idx="2">
                  <c:v>#N/A</c:v>
                </c:pt>
                <c:pt idx="3">
                  <c:v>#N/A</c:v>
                </c:pt>
                <c:pt idx="4">
                  <c:v>2314</c:v>
                </c:pt>
                <c:pt idx="5">
                  <c:v>#N/A</c:v>
                </c:pt>
                <c:pt idx="6">
                  <c:v>#N/A</c:v>
                </c:pt>
                <c:pt idx="7">
                  <c:v>2187</c:v>
                </c:pt>
                <c:pt idx="8">
                  <c:v>#N/A</c:v>
                </c:pt>
                <c:pt idx="9">
                  <c:v>#N/A</c:v>
                </c:pt>
                <c:pt idx="10">
                  <c:v>2082</c:v>
                </c:pt>
                <c:pt idx="11">
                  <c:v>#N/A</c:v>
                </c:pt>
                <c:pt idx="12">
                  <c:v>#N/A</c:v>
                </c:pt>
                <c:pt idx="13">
                  <c:v>1761</c:v>
                </c:pt>
                <c:pt idx="14">
                  <c:v>#N/A</c:v>
                </c:pt>
              </c:numCache>
            </c:numRef>
          </c:val>
          <c:smooth val="0"/>
          <c:extLst xmlns:c16r2="http://schemas.microsoft.com/office/drawing/2015/06/chart">
            <c:ext xmlns:c16="http://schemas.microsoft.com/office/drawing/2014/chart" uri="{C3380CC4-5D6E-409C-BE32-E72D297353CC}">
              <c16:uniqueId val="{0000000B-CE51-4982-A5B4-0D1C77171051}"/>
            </c:ext>
          </c:extLst>
        </c:ser>
        <c:dLbls>
          <c:showLegendKey val="0"/>
          <c:showVal val="0"/>
          <c:showCatName val="0"/>
          <c:showSerName val="0"/>
          <c:showPercent val="0"/>
          <c:showBubbleSize val="0"/>
        </c:dLbls>
        <c:marker val="1"/>
        <c:smooth val="0"/>
        <c:axId val="133674496"/>
        <c:axId val="133676416"/>
      </c:lineChart>
      <c:catAx>
        <c:axId val="1336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676416"/>
        <c:crosses val="autoZero"/>
        <c:auto val="1"/>
        <c:lblAlgn val="ctr"/>
        <c:lblOffset val="100"/>
        <c:tickLblSkip val="1"/>
        <c:tickMarkSkip val="1"/>
        <c:noMultiLvlLbl val="0"/>
      </c:catAx>
      <c:valAx>
        <c:axId val="13367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7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1459</c:v>
                </c:pt>
                <c:pt idx="1">
                  <c:v>1360</c:v>
                </c:pt>
                <c:pt idx="2">
                  <c:v>1311</c:v>
                </c:pt>
              </c:numCache>
            </c:numRef>
          </c:val>
          <c:extLst xmlns:c16r2="http://schemas.microsoft.com/office/drawing/2015/06/chart">
            <c:ext xmlns:c16="http://schemas.microsoft.com/office/drawing/2014/chart" uri="{C3380CC4-5D6E-409C-BE32-E72D297353CC}">
              <c16:uniqueId val="{00000000-837C-44D3-B2AE-F23455A51D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c:v>
                </c:pt>
                <c:pt idx="1">
                  <c:v>103</c:v>
                </c:pt>
                <c:pt idx="2">
                  <c:v>103</c:v>
                </c:pt>
              </c:numCache>
            </c:numRef>
          </c:val>
          <c:extLst xmlns:c16r2="http://schemas.microsoft.com/office/drawing/2015/06/chart">
            <c:ext xmlns:c16="http://schemas.microsoft.com/office/drawing/2014/chart" uri="{C3380CC4-5D6E-409C-BE32-E72D297353CC}">
              <c16:uniqueId val="{00000001-837C-44D3-B2AE-F23455A51D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1729</c:v>
                </c:pt>
                <c:pt idx="1">
                  <c:v>1765</c:v>
                </c:pt>
                <c:pt idx="2">
                  <c:v>1760</c:v>
                </c:pt>
              </c:numCache>
            </c:numRef>
          </c:val>
          <c:extLst xmlns:c16r2="http://schemas.microsoft.com/office/drawing/2015/06/chart">
            <c:ext xmlns:c16="http://schemas.microsoft.com/office/drawing/2014/chart" uri="{C3380CC4-5D6E-409C-BE32-E72D297353CC}">
              <c16:uniqueId val="{00000002-837C-44D3-B2AE-F23455A51D59}"/>
            </c:ext>
          </c:extLst>
        </c:ser>
        <c:dLbls>
          <c:showLegendKey val="0"/>
          <c:showVal val="0"/>
          <c:showCatName val="0"/>
          <c:showSerName val="0"/>
          <c:showPercent val="0"/>
          <c:showBubbleSize val="0"/>
        </c:dLbls>
        <c:gapWidth val="120"/>
        <c:overlap val="100"/>
        <c:axId val="133159552"/>
        <c:axId val="133181824"/>
      </c:barChart>
      <c:catAx>
        <c:axId val="1331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181824"/>
        <c:crosses val="autoZero"/>
        <c:auto val="1"/>
        <c:lblAlgn val="ctr"/>
        <c:lblOffset val="100"/>
        <c:tickLblSkip val="1"/>
        <c:tickMarkSkip val="1"/>
        <c:noMultiLvlLbl val="0"/>
      </c:catAx>
      <c:valAx>
        <c:axId val="133181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15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{19666B54-FACF-416D-B5AF-701C591B463D}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8FC-429E-BB5A-C2293516A57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{E013F7D7-5963-4A6E-84E0-02177F2F0C3B}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FC-429E-BB5A-C2293516A57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{6ED71781-AD29-4CC2-BFE8-47B352C39554}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FC-429E-BB5A-C2293516A57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{CAAC1486-FECA-4CB1-B527-D157DAE1CC03}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FC-429E-BB5A-C2293516A57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{526812A2-48B2-4975-82A1-AFA5104776E9}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FC-429E-BB5A-C2293516A57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{D961B216-2C61-4A2E-AB38-4C84C3F7A272}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8FC-429E-BB5A-C2293516A57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{49F36BCC-4006-4175-B485-B7632F1E769A}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8FC-429E-BB5A-C2293516A57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{22BEA813-3972-4510-8895-B340E1366D6C}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8FC-429E-BB5A-C2293516A57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{E025C729-295C-412F-A362-EDE4E525ED76}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8FC-429E-BB5A-C2293516A5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61.6</c:v>
                </c:pt>
                <c:pt idx="16">
                  <c:v>59.4</c:v>
                </c:pt>
                <c:pt idx="24">
                  <c:v>64.3</c:v>
                </c:pt>
                <c:pt idx="32">
                  <c:v>66.7</c:v>
                </c:pt>
              </c:numCache>
            </c:numRef>
          </c:xVal>
          <c:yVal>
            <c:numRef>
              <c:f>公会計指標分析・財政指標組合せ分析表!$BP$51:$DC$51</c:f>
              <c:numCache>
                <c:formatCode>#,##0.0;"▲ "#,##0.0</c:formatCode>
                <c:ptCount val="40"/>
                <c:pt idx="8">
                  <c:v>62.6</c:v>
                </c:pt>
                <c:pt idx="16">
                  <c:v>60.2</c:v>
                </c:pt>
                <c:pt idx="24">
                  <c:v>58.5</c:v>
                </c:pt>
                <c:pt idx="32">
                  <c:v>49.7</c:v>
                </c:pt>
              </c:numCache>
            </c:numRef>
          </c:yVal>
          <c:smooth val="0"/>
          <c:extLst xmlns:c16r2="http://schemas.microsoft.com/office/drawing/2015/06/chart">
            <c:ext xmlns:c16="http://schemas.microsoft.com/office/drawing/2014/chart" uri="{C3380CC4-5D6E-409C-BE32-E72D297353CC}">
              <c16:uniqueId val="{00000009-E8FC-429E-BB5A-C2293516A5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{FC2E5EF5-9080-4D96-B55F-2FEDAC6D4EE5}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8FC-429E-BB5A-C2293516A57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{4E4657AF-B336-45C0-99BF-47D634E9E9B4}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FC-429E-BB5A-C2293516A57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{CAD69CE6-4CAA-4A95-92E6-40167AFD1241}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FC-429E-BB5A-C2293516A57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{F375399C-E83A-4F97-9F78-071D47BF935F}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FC-429E-BB5A-C2293516A57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{DC8E08BF-ABCB-49FE-AD70-790CF84A8183}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FC-429E-BB5A-C2293516A57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{05795899-853F-4637-BC7D-68BB99DE084C}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8FC-429E-BB5A-C2293516A57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{FB167CDA-2E4A-4D27-9EBD-D31D6A515278}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8FC-429E-BB5A-C2293516A57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{E3899D45-3136-4A55-B7F7-D4AB7B9B37D1}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8FC-429E-BB5A-C2293516A57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{99320B6E-0830-4107-9D09-CC96719DB285}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8FC-429E-BB5A-C2293516A5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E8FC-429E-BB5A-C2293516A57F}"/>
            </c:ext>
          </c:extLst>
        </c:ser>
        <c:dLbls>
          <c:showLegendKey val="0"/>
          <c:showVal val="1"/>
          <c:showCatName val="0"/>
          <c:showSerName val="0"/>
          <c:showPercent val="0"/>
          <c:showBubbleSize val="0"/>
        </c:dLbls>
        <c:axId val="56083968"/>
        <c:axId val="56085888"/>
      </c:scatterChart>
      <c:valAx>
        <c:axId val="56083968"/>
        <c:scaling>
          <c:orientation val="minMax"/>
          <c:max val="67.399999999999991"/>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85888"/>
        <c:crosses val="autoZero"/>
        <c:crossBetween val="midCat"/>
      </c:valAx>
      <c:valAx>
        <c:axId val="56085888"/>
        <c:scaling>
          <c:orientation val="minMax"/>
          <c:max val="7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083968"/>
        <c:crosses val="autoZero"/>
        <c:crossBetween val="midCat"/>
        <c:majorUnit val="9.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{AECBC336-4C45-4B41-930B-162DF24B2610}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CE9-48A1-B869-246A15503C0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{2FEC4D60-213E-4E3A-8AD3-4A10410C6A3B}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E9-48A1-B869-246A15503C0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{34C07ECB-5917-4143-8133-0853C6DA3F3F}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E9-48A1-B869-246A15503C0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{4BC10247-B2BF-49FA-8FD6-2551DDFACFB5}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E9-48A1-B869-246A15503C0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{AF9CA782-67C3-4803-AE05-4122070F3130}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E9-48A1-B869-246A15503C0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{534DE8F9-BE42-40F8-9AB2-41CA9E454380}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CE9-48A1-B869-246A15503C0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{B9184441-EA56-481B-BB3E-63B53FF97331}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CE9-48A1-B869-246A15503C0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{AC43DCC9-9CD5-4F9B-9C03-2D864C9555EC}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CE9-48A1-B869-246A15503C0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{6BA390F4-B13C-48BE-9977-A613069584C7}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CE9-48A1-B869-246A15503C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14.5</c:v>
                </c:pt>
                <c:pt idx="16">
                  <c:v>12.3</c:v>
                </c:pt>
                <c:pt idx="24">
                  <c:v>11.3</c:v>
                </c:pt>
                <c:pt idx="32">
                  <c:v>10.199999999999999</c:v>
                </c:pt>
              </c:numCache>
            </c:numRef>
          </c:xVal>
          <c:yVal>
            <c:numRef>
              <c:f>公会計指標分析・財政指標組合せ分析表!$BP$73:$DC$73</c:f>
              <c:numCache>
                <c:formatCode>#,##0.0;"▲ "#,##0.0</c:formatCode>
                <c:ptCount val="40"/>
                <c:pt idx="0">
                  <c:v>63.9</c:v>
                </c:pt>
                <c:pt idx="8">
                  <c:v>62.6</c:v>
                </c:pt>
                <c:pt idx="16">
                  <c:v>60.2</c:v>
                </c:pt>
                <c:pt idx="24">
                  <c:v>58.5</c:v>
                </c:pt>
                <c:pt idx="32">
                  <c:v>49.7</c:v>
                </c:pt>
              </c:numCache>
            </c:numRef>
          </c:yVal>
          <c:smooth val="0"/>
          <c:extLst xmlns:c16r2="http://schemas.microsoft.com/office/drawing/2015/06/chart">
            <c:ext xmlns:c16="http://schemas.microsoft.com/office/drawing/2014/chart" uri="{C3380CC4-5D6E-409C-BE32-E72D297353CC}">
              <c16:uniqueId val="{00000009-4CE9-48A1-B869-246A15503C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75285138025915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{6DD019C7-5D9C-43EB-91CA-91149A63B9A3}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CE9-48A1-B869-246A15503C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{1E513D0C-D933-4718-9EF8-51D33106D662}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E9-48A1-B869-246A15503C0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{1DDBC03E-9FD6-4E5A-8EFC-E312317899CE}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E9-48A1-B869-246A15503C0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{EB5BFB10-5165-4CB0-83AE-FF20A078BC7D}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E9-48A1-B869-246A15503C0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{8D8F08C5-D176-4082-88DF-AC61F8ED8B19}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E9-48A1-B869-246A15503C07}"/>
                </c:ext>
              </c:extLst>
            </c:dLbl>
            <c:dLbl>
              <c:idx val="8"/>
              <c:layout>
                <c:manualLayout>
                  <c:x val="0"/>
                  <c:y val="2.32206572062467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{E8E9D4FA-A139-4E3F-B8DE-D0C5DFF91EA9}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CE9-48A1-B869-246A15503C07}"/>
                </c:ext>
              </c:extLst>
            </c:dLbl>
            <c:dLbl>
              <c:idx val="16"/>
              <c:layout>
                <c:manualLayout>
                  <c:x val="0"/>
                  <c:y val="1.729664971809848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{9348C08C-C38C-4CA8-8D59-F0E3CD5626B1}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CE9-48A1-B869-246A15503C0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{FBAB814D-4331-44B7-8298-85B85D4F5154}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CE9-48A1-B869-246A15503C0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{9A24A86E-647C-4D2F-B089-018395F821E4}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CE9-48A1-B869-246A15503C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4CE9-48A1-B869-246A15503C07}"/>
            </c:ext>
          </c:extLst>
        </c:ser>
        <c:dLbls>
          <c:showLegendKey val="0"/>
          <c:showVal val="1"/>
          <c:showCatName val="0"/>
          <c:showSerName val="0"/>
          <c:showPercent val="0"/>
          <c:showBubbleSize val="0"/>
        </c:dLbls>
        <c:axId val="55419648"/>
        <c:axId val="55421568"/>
      </c:scatterChart>
      <c:valAx>
        <c:axId val="55419648"/>
        <c:scaling>
          <c:orientation val="minMax"/>
          <c:max val="1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21568"/>
        <c:crosses val="autoZero"/>
        <c:crossBetween val="midCat"/>
      </c:valAx>
      <c:valAx>
        <c:axId val="55421568"/>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19648"/>
        <c:crosses val="autoZero"/>
        <c:crossBetween val="midCat"/>
        <c:majorUnit val="9.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近年、地方債の償還金は減少傾向にある。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今後の新規借り入れについては、償還金や実質公債費比率のバランスを見ながら慎重に行う必要がある。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地方債残高は、令和元年度で微増はしているものの、新規借り入れの抑制や、償還終了により減少傾向にある。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退職手当負担見込額についても、退職手当組合に対する積立金の増額等により減少傾向にある。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北海道洞爺湖町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財源補填のため、財政調整基金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また、子育て支援事業等に「みんなの基金」を取崩したことによる減少。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実質公債費比率の維持や施設の老朽化に伴う維持補修費の増などが見込まれるため、中長期的には減少傾向にあるが、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収支均衡のとれた財政運営に取組み、余剰金が発生した場合は積極的に基金へ積み立てることとしている。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合併振興基金：平成１８年度に合併した２つの地域が一体感を持ったまちづくりをすすめるための基金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公共施設等整備基金：公共施設の老朽化に伴う維持補修費として運用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国営畑地かんがい排水事業振興基金：国営大原地区直轄かんがい排水事業に要する資金に充てるための基金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みんなの基金：町民みんなの未来が拓けるようなまちづくりをすすめるための基金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観光開発基金：総合的な観光開発事業の推進を図るための基金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みんなの基金：主にふるさと納税からの寄附金を積み立てているが、子育て支援事業等の財源として充当したことによる減少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観光開発基金：入湯税の基金積み立てによる増加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各基金の目的に応じて運用を継続する。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公共施設に係る維持補修費や繰出金の増加により、財源補填として取崩しを行った。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有珠山噴火災害への備えとして、余剰金が発生した場合は基金への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令和元年度の取崩し等はなかったため、増減なし。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今後も現状を維持し、地方債の償還に備える。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有形固定資産減価償却率は、類似団体より高い水準にあるが、公共施設等総合管理計画の見直しや個別施設計画の策定により、当該計画に基づいた施設の維持管理に努めている。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も上昇傾向であることから</a:t>
          </a:r>
          <a:r>
            <a:rPr kumimoji="1" lang="ja-JP" altLang="ja-JP" sz="1100">
              <a:solidFill>
                <a:schemeClr val="dk1"/>
              </a:solidFill>
              <a:effectLst/>
              <a:latin typeface="+mn-lt"/>
              <a:ea typeface="+mn-ea"/>
              <a:cs typeface="+mn-cs"/>
            </a:rPr>
            <a:t>、各施設の利用率や効果等を勘案し、地元住民と協議を行いながら施設の集約化や廃止及び解体を推進する。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119108</xdr:rowOff>
    </xdr:from>
    <xdr:to>
      <xdr:col>23</xdr:col>
      <xdr:colOff>136525</xdr:colOff>
      <xdr:row>31</xdr:row>
      <xdr:rowOff>49258</xdr:rowOff>
    </xdr:to>
    <xdr:sp macro="" textlink="">
      <xdr:nvSpPr>
        <xdr:cNvPr id="83" name="楕円 82"/>
        <xdr:cNvSpPr/>
      </xdr:nvSpPr>
      <xdr:spPr>
        <a:xfrm>
          <a:off x="47117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97535</xdr:rowOff>
    </xdr:from>
    <xdr:ext cx="405111" cy="259045"/>
    <xdr:sp macro="" textlink="">
      <xdr:nvSpPr>
        <xdr:cNvPr id="84" name="有形固定資産減価償却率該当値テキスト"/>
        <xdr:cNvSpPr txBox="1"/>
      </xdr:nvSpPr>
      <xdr:spPr>
        <a:xfrm>
          <a:off x="4813300"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5" name="楕円 84"/>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169908</xdr:rowOff>
    </xdr:to>
    <xdr:cxnSp macro="">
      <xdr:nvCxnSpPr>
        <xdr:cNvPr id="86" name="直線コネクタ 85"/>
        <xdr:cNvCxnSpPr/>
      </xdr:nvCxnSpPr>
      <xdr:spPr>
        <a:xfrm>
          <a:off x="4051300" y="6010910"/>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7" name="楕円 86"/>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30</xdr:row>
      <xdr:rowOff>95885</xdr:rowOff>
    </xdr:to>
    <xdr:cxnSp macro="">
      <xdr:nvCxnSpPr>
        <xdr:cNvPr id="88" name="直線コネクタ 87"/>
        <xdr:cNvCxnSpPr/>
      </xdr:nvCxnSpPr>
      <xdr:spPr>
        <a:xfrm>
          <a:off x="3289300" y="5859780"/>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89" name="楕円 88"/>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30</xdr:row>
      <xdr:rowOff>12609</xdr:rowOff>
    </xdr:to>
    <xdr:cxnSp macro="">
      <xdr:nvCxnSpPr>
        <xdr:cNvPr id="90" name="直線コネクタ 89"/>
        <xdr:cNvCxnSpPr/>
      </xdr:nvCxnSpPr>
      <xdr:spPr>
        <a:xfrm flipV="1">
          <a:off x="2527300" y="585978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1"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2"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3"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5" name="n_1main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6" name="n_2main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54536</xdr:rowOff>
    </xdr:from>
    <xdr:ext cx="405111" cy="259045"/>
    <xdr:sp macro="" textlink="">
      <xdr:nvSpPr>
        <xdr:cNvPr id="97" name="n_3mainValue有形固定資産減価償却率"/>
        <xdr:cNvSpPr txBox="1"/>
      </xdr:nvSpPr>
      <xdr:spPr>
        <a:xfrm>
          <a:off x="2324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債務償還比率は類似団体平均</a:t>
          </a:r>
          <a:r>
            <a:rPr kumimoji="1" lang="ja-JP" altLang="en-US" sz="1100">
              <a:solidFill>
                <a:schemeClr val="dk1"/>
              </a:solidFill>
              <a:effectLst/>
              <a:latin typeface="+mn-lt"/>
              <a:ea typeface="+mn-ea"/>
              <a:cs typeface="+mn-cs"/>
            </a:rPr>
            <a:t>を上回っており、全国平均と比較しても</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い水準と</a:t>
          </a:r>
          <a:r>
            <a:rPr kumimoji="1" lang="ja-JP" altLang="ja-JP"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類似団体と比較して職員数が多く、人件費が高い水準にあるため、債務償還比率も類似団体と比べると高くなっている。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人口減による税などの経常一般財源の減少等</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債務償還比率</a:t>
          </a:r>
          <a:r>
            <a:rPr kumimoji="1" lang="ja-JP" altLang="en-US" sz="1100">
              <a:solidFill>
                <a:schemeClr val="dk1"/>
              </a:solidFill>
              <a:effectLst/>
              <a:latin typeface="+mn-lt"/>
              <a:ea typeface="+mn-ea"/>
              <a:cs typeface="+mn-cs"/>
            </a:rPr>
            <a:t>は高い水準が</a:t>
          </a:r>
          <a:r>
            <a:rPr kumimoji="1" lang="ja-JP" altLang="ja-JP" sz="1100">
              <a:solidFill>
                <a:schemeClr val="dk1"/>
              </a:solidFill>
              <a:effectLst/>
              <a:latin typeface="+mn-lt"/>
              <a:ea typeface="+mn-ea"/>
              <a:cs typeface="+mn-cs"/>
            </a:rPr>
            <a:t>見込まれている。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143643</xdr:rowOff>
    </xdr:from>
    <xdr:to>
      <xdr:col>76</xdr:col>
      <xdr:colOff>73025</xdr:colOff>
      <xdr:row>30</xdr:row>
      <xdr:rowOff>73793</xdr:rowOff>
    </xdr:to>
    <xdr:sp macro="" textlink="">
      <xdr:nvSpPr>
        <xdr:cNvPr id="144" name="楕円 143"/>
        <xdr:cNvSpPr/>
      </xdr:nvSpPr>
      <xdr:spPr>
        <a:xfrm>
          <a:off x="14744700" y="58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122070</xdr:rowOff>
    </xdr:from>
    <xdr:ext cx="469744" cy="259045"/>
    <xdr:sp macro="" textlink="">
      <xdr:nvSpPr>
        <xdr:cNvPr id="145" name="債務償還比率該当値テキスト"/>
        <xdr:cNvSpPr txBox="1"/>
      </xdr:nvSpPr>
      <xdr:spPr>
        <a:xfrm>
          <a:off x="14846300" y="58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160915</xdr:rowOff>
    </xdr:from>
    <xdr:to>
      <xdr:col>72</xdr:col>
      <xdr:colOff>123825</xdr:colOff>
      <xdr:row>30</xdr:row>
      <xdr:rowOff>91065</xdr:rowOff>
    </xdr:to>
    <xdr:sp macro="" textlink="">
      <xdr:nvSpPr>
        <xdr:cNvPr id="146" name="楕円 145"/>
        <xdr:cNvSpPr/>
      </xdr:nvSpPr>
      <xdr:spPr>
        <a:xfrm>
          <a:off x="14033500" y="59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22993</xdr:rowOff>
    </xdr:from>
    <xdr:to>
      <xdr:col>76</xdr:col>
      <xdr:colOff>22225</xdr:colOff>
      <xdr:row>30</xdr:row>
      <xdr:rowOff>40265</xdr:rowOff>
    </xdr:to>
    <xdr:cxnSp macro="">
      <xdr:nvCxnSpPr>
        <xdr:cNvPr id="147" name="直線コネクタ 146"/>
        <xdr:cNvCxnSpPr/>
      </xdr:nvCxnSpPr>
      <xdr:spPr>
        <a:xfrm flipV="1">
          <a:off x="14084300" y="593801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51423</xdr:rowOff>
    </xdr:from>
    <xdr:to>
      <xdr:col>68</xdr:col>
      <xdr:colOff>123825</xdr:colOff>
      <xdr:row>29</xdr:row>
      <xdr:rowOff>153023</xdr:rowOff>
    </xdr:to>
    <xdr:sp macro="" textlink="">
      <xdr:nvSpPr>
        <xdr:cNvPr id="148" name="楕円 147"/>
        <xdr:cNvSpPr/>
      </xdr:nvSpPr>
      <xdr:spPr>
        <a:xfrm>
          <a:off x="13271500" y="5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102223</xdr:rowOff>
    </xdr:from>
    <xdr:to>
      <xdr:col>72</xdr:col>
      <xdr:colOff>73025</xdr:colOff>
      <xdr:row>30</xdr:row>
      <xdr:rowOff>40265</xdr:rowOff>
    </xdr:to>
    <xdr:cxnSp macro="">
      <xdr:nvCxnSpPr>
        <xdr:cNvPr id="149" name="直線コネクタ 148"/>
        <xdr:cNvCxnSpPr/>
      </xdr:nvCxnSpPr>
      <xdr:spPr>
        <a:xfrm>
          <a:off x="13322300" y="5845798"/>
          <a:ext cx="762000" cy="10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81032</xdr:rowOff>
    </xdr:from>
    <xdr:to>
      <xdr:col>64</xdr:col>
      <xdr:colOff>123825</xdr:colOff>
      <xdr:row>30</xdr:row>
      <xdr:rowOff>11182</xdr:rowOff>
    </xdr:to>
    <xdr:sp macro="" textlink="">
      <xdr:nvSpPr>
        <xdr:cNvPr id="150" name="楕円 149"/>
        <xdr:cNvSpPr/>
      </xdr:nvSpPr>
      <xdr:spPr>
        <a:xfrm>
          <a:off x="12509500" y="58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102223</xdr:rowOff>
    </xdr:from>
    <xdr:to>
      <xdr:col>68</xdr:col>
      <xdr:colOff>73025</xdr:colOff>
      <xdr:row>29</xdr:row>
      <xdr:rowOff>131832</xdr:rowOff>
    </xdr:to>
    <xdr:cxnSp macro="">
      <xdr:nvCxnSpPr>
        <xdr:cNvPr id="151" name="直線コネクタ 150"/>
        <xdr:cNvCxnSpPr/>
      </xdr:nvCxnSpPr>
      <xdr:spPr>
        <a:xfrm flipV="1">
          <a:off x="12560300" y="5845798"/>
          <a:ext cx="762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73013</xdr:rowOff>
    </xdr:from>
    <xdr:to>
      <xdr:col>60</xdr:col>
      <xdr:colOff>123825</xdr:colOff>
      <xdr:row>30</xdr:row>
      <xdr:rowOff>3163</xdr:rowOff>
    </xdr:to>
    <xdr:sp macro="" textlink="">
      <xdr:nvSpPr>
        <xdr:cNvPr id="152" name="楕円 151"/>
        <xdr:cNvSpPr/>
      </xdr:nvSpPr>
      <xdr:spPr>
        <a:xfrm>
          <a:off x="11747500" y="58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123813</xdr:rowOff>
    </xdr:from>
    <xdr:to>
      <xdr:col>64</xdr:col>
      <xdr:colOff>73025</xdr:colOff>
      <xdr:row>29</xdr:row>
      <xdr:rowOff>131832</xdr:rowOff>
    </xdr:to>
    <xdr:cxnSp macro="">
      <xdr:nvCxnSpPr>
        <xdr:cNvPr id="153" name="直線コネクタ 152"/>
        <xdr:cNvCxnSpPr/>
      </xdr:nvCxnSpPr>
      <xdr:spPr>
        <a:xfrm>
          <a:off x="11798300" y="5867388"/>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5"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6"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7"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82192</xdr:rowOff>
    </xdr:from>
    <xdr:ext cx="469744" cy="259045"/>
    <xdr:sp macro="" textlink="">
      <xdr:nvSpPr>
        <xdr:cNvPr id="158" name="n_1mainValue債務償還比率"/>
        <xdr:cNvSpPr txBox="1"/>
      </xdr:nvSpPr>
      <xdr:spPr>
        <a:xfrm>
          <a:off x="13836727" y="599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144150</xdr:rowOff>
    </xdr:from>
    <xdr:ext cx="469744" cy="259045"/>
    <xdr:sp macro="" textlink="">
      <xdr:nvSpPr>
        <xdr:cNvPr id="159" name="n_2mainValue債務償還比率"/>
        <xdr:cNvSpPr txBox="1"/>
      </xdr:nvSpPr>
      <xdr:spPr>
        <a:xfrm>
          <a:off x="13087427" y="588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2309</xdr:rowOff>
    </xdr:from>
    <xdr:ext cx="469744" cy="259045"/>
    <xdr:sp macro="" textlink="">
      <xdr:nvSpPr>
        <xdr:cNvPr id="160" name="n_3mainValue債務償還比率"/>
        <xdr:cNvSpPr txBox="1"/>
      </xdr:nvSpPr>
      <xdr:spPr>
        <a:xfrm>
          <a:off x="12325427" y="591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165740</xdr:rowOff>
    </xdr:from>
    <xdr:ext cx="469744" cy="259045"/>
    <xdr:sp macro="" textlink="">
      <xdr:nvSpPr>
        <xdr:cNvPr id="161" name="n_4mainValue債務償還比率"/>
        <xdr:cNvSpPr txBox="1"/>
      </xdr:nvSpPr>
      <xdr:spPr>
        <a:xfrm>
          <a:off x="11563427" y="590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4" name="楕円 73"/>
        <xdr:cNvSpPr/>
      </xdr:nvSpPr>
      <xdr:spPr>
        <a:xfrm>
          <a:off x="4584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5" name="【道路】&#10;有形固定資産減価償却率該当値テキスト"/>
        <xdr:cNvSpPr txBox="1"/>
      </xdr:nvSpPr>
      <xdr:spPr>
        <a:xfrm>
          <a:off x="4673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6" name="楕円 75"/>
        <xdr:cNvSpPr/>
      </xdr:nvSpPr>
      <xdr:spPr>
        <a:xfrm>
          <a:off x="3746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113756</xdr:rowOff>
    </xdr:from>
    <xdr:to>
      <xdr:col>24</xdr:col>
      <xdr:colOff>63500</xdr:colOff>
      <xdr:row>39</xdr:row>
      <xdr:rowOff>143147</xdr:rowOff>
    </xdr:to>
    <xdr:cxnSp macro="">
      <xdr:nvCxnSpPr>
        <xdr:cNvPr id="77" name="直線コネクタ 76"/>
        <xdr:cNvCxnSpPr/>
      </xdr:nvCxnSpPr>
      <xdr:spPr>
        <a:xfrm>
          <a:off x="3797300" y="68003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113756</xdr:rowOff>
    </xdr:to>
    <xdr:cxnSp macro="">
      <xdr:nvCxnSpPr>
        <xdr:cNvPr id="79" name="直線コネクタ 78"/>
        <xdr:cNvCxnSpPr/>
      </xdr:nvCxnSpPr>
      <xdr:spPr>
        <a:xfrm>
          <a:off x="2908300" y="67317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80" name="楕円 79"/>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53340</xdr:rowOff>
    </xdr:to>
    <xdr:cxnSp macro="">
      <xdr:nvCxnSpPr>
        <xdr:cNvPr id="81" name="直線コネクタ 80"/>
        <xdr:cNvCxnSpPr/>
      </xdr:nvCxnSpPr>
      <xdr:spPr>
        <a:xfrm flipV="1">
          <a:off x="2019300" y="67317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2"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4"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86" name="n_1mainValue【道路】&#10;有形固定資産減価償却率"/>
        <xdr:cNvSpPr txBox="1"/>
      </xdr:nvSpPr>
      <xdr:spPr>
        <a:xfrm>
          <a:off x="3582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7" name="n_2mainValue【道路】&#10;有形固定資産減価償却率"/>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8" name="n_3mainValue【道路】&#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28930</xdr:rowOff>
    </xdr:from>
    <xdr:to>
      <xdr:col>55</xdr:col>
      <xdr:colOff>50800</xdr:colOff>
      <xdr:row>33</xdr:row>
      <xdr:rowOff>130530</xdr:rowOff>
    </xdr:to>
    <xdr:sp macro="" textlink="">
      <xdr:nvSpPr>
        <xdr:cNvPr id="126" name="楕円 125"/>
        <xdr:cNvSpPr/>
      </xdr:nvSpPr>
      <xdr:spPr>
        <a:xfrm>
          <a:off x="10426700" y="56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153407</xdr:rowOff>
    </xdr:from>
    <xdr:ext cx="599010" cy="259045"/>
    <xdr:sp macro="" textlink="">
      <xdr:nvSpPr>
        <xdr:cNvPr id="127" name="【道路】&#10;一人当たり延長該当値テキスト"/>
        <xdr:cNvSpPr txBox="1"/>
      </xdr:nvSpPr>
      <xdr:spPr>
        <a:xfrm>
          <a:off x="10515600" y="563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53435</xdr:rowOff>
    </xdr:from>
    <xdr:to>
      <xdr:col>50</xdr:col>
      <xdr:colOff>165100</xdr:colOff>
      <xdr:row>33</xdr:row>
      <xdr:rowOff>155035</xdr:rowOff>
    </xdr:to>
    <xdr:sp macro="" textlink="">
      <xdr:nvSpPr>
        <xdr:cNvPr id="128" name="楕円 127"/>
        <xdr:cNvSpPr/>
      </xdr:nvSpPr>
      <xdr:spPr>
        <a:xfrm>
          <a:off x="9588500" y="57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79730</xdr:rowOff>
    </xdr:from>
    <xdr:to>
      <xdr:col>55</xdr:col>
      <xdr:colOff>0</xdr:colOff>
      <xdr:row>33</xdr:row>
      <xdr:rowOff>104235</xdr:rowOff>
    </xdr:to>
    <xdr:cxnSp macro="">
      <xdr:nvCxnSpPr>
        <xdr:cNvPr id="129" name="直線コネクタ 128"/>
        <xdr:cNvCxnSpPr/>
      </xdr:nvCxnSpPr>
      <xdr:spPr>
        <a:xfrm flipV="1">
          <a:off x="9639300" y="5737580"/>
          <a:ext cx="8382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159167</xdr:rowOff>
    </xdr:from>
    <xdr:to>
      <xdr:col>46</xdr:col>
      <xdr:colOff>38100</xdr:colOff>
      <xdr:row>34</xdr:row>
      <xdr:rowOff>89317</xdr:rowOff>
    </xdr:to>
    <xdr:sp macro="" textlink="">
      <xdr:nvSpPr>
        <xdr:cNvPr id="130" name="楕円 129"/>
        <xdr:cNvSpPr/>
      </xdr:nvSpPr>
      <xdr:spPr>
        <a:xfrm>
          <a:off x="8699500" y="58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104235</xdr:rowOff>
    </xdr:from>
    <xdr:to>
      <xdr:col>50</xdr:col>
      <xdr:colOff>114300</xdr:colOff>
      <xdr:row>34</xdr:row>
      <xdr:rowOff>38517</xdr:rowOff>
    </xdr:to>
    <xdr:cxnSp macro="">
      <xdr:nvCxnSpPr>
        <xdr:cNvPr id="131" name="直線コネクタ 130"/>
        <xdr:cNvCxnSpPr/>
      </xdr:nvCxnSpPr>
      <xdr:spPr>
        <a:xfrm flipV="1">
          <a:off x="8750300" y="5762085"/>
          <a:ext cx="889000" cy="10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107513</xdr:rowOff>
    </xdr:from>
    <xdr:to>
      <xdr:col>41</xdr:col>
      <xdr:colOff>101600</xdr:colOff>
      <xdr:row>34</xdr:row>
      <xdr:rowOff>37663</xdr:rowOff>
    </xdr:to>
    <xdr:sp macro="" textlink="">
      <xdr:nvSpPr>
        <xdr:cNvPr id="132" name="楕円 131"/>
        <xdr:cNvSpPr/>
      </xdr:nvSpPr>
      <xdr:spPr>
        <a:xfrm>
          <a:off x="7810500" y="57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158313</xdr:rowOff>
    </xdr:from>
    <xdr:to>
      <xdr:col>45</xdr:col>
      <xdr:colOff>177800</xdr:colOff>
      <xdr:row>34</xdr:row>
      <xdr:rowOff>38517</xdr:rowOff>
    </xdr:to>
    <xdr:cxnSp macro="">
      <xdr:nvCxnSpPr>
        <xdr:cNvPr id="133" name="直線コネクタ 132"/>
        <xdr:cNvCxnSpPr/>
      </xdr:nvCxnSpPr>
      <xdr:spPr>
        <a:xfrm>
          <a:off x="7861300" y="5816163"/>
          <a:ext cx="889000" cy="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112</xdr:rowOff>
    </xdr:from>
    <xdr:ext cx="599010" cy="259045"/>
    <xdr:sp macro="" textlink="">
      <xdr:nvSpPr>
        <xdr:cNvPr id="138" name="n_1mainValue【道路】&#10;一人当たり延長"/>
        <xdr:cNvSpPr txBox="1"/>
      </xdr:nvSpPr>
      <xdr:spPr>
        <a:xfrm>
          <a:off x="9327094" y="548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105844</xdr:rowOff>
    </xdr:from>
    <xdr:ext cx="599010" cy="259045"/>
    <xdr:sp macro="" textlink="">
      <xdr:nvSpPr>
        <xdr:cNvPr id="139" name="n_2mainValue【道路】&#10;一人当たり延長"/>
        <xdr:cNvSpPr txBox="1"/>
      </xdr:nvSpPr>
      <xdr:spPr>
        <a:xfrm>
          <a:off x="8450794"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54190</xdr:rowOff>
    </xdr:from>
    <xdr:ext cx="599010" cy="259045"/>
    <xdr:sp macro="" textlink="">
      <xdr:nvSpPr>
        <xdr:cNvPr id="140" name="n_3mainValue【道路】&#10;一人当たり延長"/>
        <xdr:cNvSpPr txBox="1"/>
      </xdr:nvSpPr>
      <xdr:spPr>
        <a:xfrm>
          <a:off x="7561794" y="55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2" name="楕円 181"/>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83" name="【橋りょう・トンネル】&#10;有形固定資産減価償却率該当値テキスト"/>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4" name="楕円 183"/>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161653</xdr:rowOff>
    </xdr:to>
    <xdr:cxnSp macro="">
      <xdr:nvCxnSpPr>
        <xdr:cNvPr id="185" name="直線コネクタ 184"/>
        <xdr:cNvCxnSpPr/>
      </xdr:nvCxnSpPr>
      <xdr:spPr>
        <a:xfrm>
          <a:off x="3797300" y="104208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86" name="楕円 185"/>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133894</xdr:rowOff>
    </xdr:to>
    <xdr:cxnSp macro="">
      <xdr:nvCxnSpPr>
        <xdr:cNvPr id="187" name="直線コネクタ 186"/>
        <xdr:cNvCxnSpPr/>
      </xdr:nvCxnSpPr>
      <xdr:spPr>
        <a:xfrm>
          <a:off x="2908300" y="103555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88" name="楕円 187"/>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75112</xdr:rowOff>
    </xdr:to>
    <xdr:cxnSp macro="">
      <xdr:nvCxnSpPr>
        <xdr:cNvPr id="189" name="直線コネクタ 188"/>
        <xdr:cNvCxnSpPr/>
      </xdr:nvCxnSpPr>
      <xdr:spPr>
        <a:xfrm flipV="1">
          <a:off x="2019300" y="1035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94"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95" name="n_2main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196" name="n_3mainValue【橋りょう・トンネル】&#10;有形固定資産減価償却率"/>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66861</xdr:rowOff>
    </xdr:from>
    <xdr:to>
      <xdr:col>55</xdr:col>
      <xdr:colOff>50800</xdr:colOff>
      <xdr:row>62</xdr:row>
      <xdr:rowOff>168461</xdr:rowOff>
    </xdr:to>
    <xdr:sp macro="" textlink="">
      <xdr:nvSpPr>
        <xdr:cNvPr id="236" name="楕円 235"/>
        <xdr:cNvSpPr/>
      </xdr:nvSpPr>
      <xdr:spPr>
        <a:xfrm>
          <a:off x="10426700" y="106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89738</xdr:rowOff>
    </xdr:from>
    <xdr:ext cx="599010" cy="259045"/>
    <xdr:sp macro="" textlink="">
      <xdr:nvSpPr>
        <xdr:cNvPr id="237" name="【橋りょう・トンネル】&#10;一人当たり有形固定資産（償却資産）額該当値テキスト"/>
        <xdr:cNvSpPr txBox="1"/>
      </xdr:nvSpPr>
      <xdr:spPr>
        <a:xfrm>
          <a:off x="10515600" y="105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73072</xdr:rowOff>
    </xdr:from>
    <xdr:to>
      <xdr:col>50</xdr:col>
      <xdr:colOff>165100</xdr:colOff>
      <xdr:row>63</xdr:row>
      <xdr:rowOff>3222</xdr:rowOff>
    </xdr:to>
    <xdr:sp macro="" textlink="">
      <xdr:nvSpPr>
        <xdr:cNvPr id="238" name="楕円 237"/>
        <xdr:cNvSpPr/>
      </xdr:nvSpPr>
      <xdr:spPr>
        <a:xfrm>
          <a:off x="9588500" y="107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117661</xdr:rowOff>
    </xdr:from>
    <xdr:to>
      <xdr:col>55</xdr:col>
      <xdr:colOff>0</xdr:colOff>
      <xdr:row>62</xdr:row>
      <xdr:rowOff>123872</xdr:rowOff>
    </xdr:to>
    <xdr:cxnSp macro="">
      <xdr:nvCxnSpPr>
        <xdr:cNvPr id="239" name="直線コネクタ 238"/>
        <xdr:cNvCxnSpPr/>
      </xdr:nvCxnSpPr>
      <xdr:spPr>
        <a:xfrm flipV="1">
          <a:off x="9639300" y="10747561"/>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93163</xdr:rowOff>
    </xdr:from>
    <xdr:to>
      <xdr:col>46</xdr:col>
      <xdr:colOff>38100</xdr:colOff>
      <xdr:row>63</xdr:row>
      <xdr:rowOff>23313</xdr:rowOff>
    </xdr:to>
    <xdr:sp macro="" textlink="">
      <xdr:nvSpPr>
        <xdr:cNvPr id="240" name="楕円 239"/>
        <xdr:cNvSpPr/>
      </xdr:nvSpPr>
      <xdr:spPr>
        <a:xfrm>
          <a:off x="8699500" y="10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123872</xdr:rowOff>
    </xdr:from>
    <xdr:to>
      <xdr:col>50</xdr:col>
      <xdr:colOff>114300</xdr:colOff>
      <xdr:row>62</xdr:row>
      <xdr:rowOff>143963</xdr:rowOff>
    </xdr:to>
    <xdr:cxnSp macro="">
      <xdr:nvCxnSpPr>
        <xdr:cNvPr id="241" name="直線コネクタ 240"/>
        <xdr:cNvCxnSpPr/>
      </xdr:nvCxnSpPr>
      <xdr:spPr>
        <a:xfrm flipV="1">
          <a:off x="8750300" y="10753772"/>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85250</xdr:rowOff>
    </xdr:from>
    <xdr:to>
      <xdr:col>41</xdr:col>
      <xdr:colOff>101600</xdr:colOff>
      <xdr:row>63</xdr:row>
      <xdr:rowOff>15400</xdr:rowOff>
    </xdr:to>
    <xdr:sp macro="" textlink="">
      <xdr:nvSpPr>
        <xdr:cNvPr id="242" name="楕円 241"/>
        <xdr:cNvSpPr/>
      </xdr:nvSpPr>
      <xdr:spPr>
        <a:xfrm>
          <a:off x="7810500" y="107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136050</xdr:rowOff>
    </xdr:from>
    <xdr:to>
      <xdr:col>45</xdr:col>
      <xdr:colOff>177800</xdr:colOff>
      <xdr:row>62</xdr:row>
      <xdr:rowOff>143963</xdr:rowOff>
    </xdr:to>
    <xdr:cxnSp macro="">
      <xdr:nvCxnSpPr>
        <xdr:cNvPr id="243" name="直線コネクタ 242"/>
        <xdr:cNvCxnSpPr/>
      </xdr:nvCxnSpPr>
      <xdr:spPr>
        <a:xfrm>
          <a:off x="7861300" y="10765950"/>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45" name="n_2aveValue【橋りょう・トンネル】&#10;一人当たり有形固定資産（償却資産）額"/>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46" name="n_3aveValue【橋りょう・トンネル】&#10;一人当たり有形固定資産（償却資産）額"/>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19749</xdr:rowOff>
    </xdr:from>
    <xdr:ext cx="599010" cy="259045"/>
    <xdr:sp macro="" textlink="">
      <xdr:nvSpPr>
        <xdr:cNvPr id="248" name="n_1mainValue【橋りょう・トンネル】&#10;一人当たり有形固定資産（償却資産）額"/>
        <xdr:cNvSpPr txBox="1"/>
      </xdr:nvSpPr>
      <xdr:spPr>
        <a:xfrm>
          <a:off x="9327095" y="1047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39840</xdr:rowOff>
    </xdr:from>
    <xdr:ext cx="599010" cy="259045"/>
    <xdr:sp macro="" textlink="">
      <xdr:nvSpPr>
        <xdr:cNvPr id="249" name="n_2mainValue【橋りょう・トンネル】&#10;一人当たり有形固定資産（償却資産）額"/>
        <xdr:cNvSpPr txBox="1"/>
      </xdr:nvSpPr>
      <xdr:spPr>
        <a:xfrm>
          <a:off x="8450795" y="104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31927</xdr:rowOff>
    </xdr:from>
    <xdr:ext cx="599010" cy="259045"/>
    <xdr:sp macro="" textlink="">
      <xdr:nvSpPr>
        <xdr:cNvPr id="250" name="n_3mainValue【橋りょう・トンネル】&#10;一人当たり有形固定資産（償却資産）額"/>
        <xdr:cNvSpPr txBox="1"/>
      </xdr:nvSpPr>
      <xdr:spPr>
        <a:xfrm>
          <a:off x="7561795" y="104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81"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292" name="楕円 291"/>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152235</xdr:rowOff>
    </xdr:from>
    <xdr:ext cx="405111" cy="259045"/>
    <xdr:sp macro="" textlink="">
      <xdr:nvSpPr>
        <xdr:cNvPr id="293" name="【公営住宅】&#10;有形固定資産減価償却率該当値テキスト"/>
        <xdr:cNvSpPr txBox="1"/>
      </xdr:nvSpPr>
      <xdr:spPr>
        <a:xfrm>
          <a:off x="4673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95069</xdr:rowOff>
    </xdr:from>
    <xdr:to>
      <xdr:col>20</xdr:col>
      <xdr:colOff>38100</xdr:colOff>
      <xdr:row>82</xdr:row>
      <xdr:rowOff>25219</xdr:rowOff>
    </xdr:to>
    <xdr:sp macro="" textlink="">
      <xdr:nvSpPr>
        <xdr:cNvPr id="294" name="楕円 293"/>
        <xdr:cNvSpPr/>
      </xdr:nvSpPr>
      <xdr:spPr>
        <a:xfrm>
          <a:off x="3746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145869</xdr:rowOff>
    </xdr:from>
    <xdr:to>
      <xdr:col>24</xdr:col>
      <xdr:colOff>63500</xdr:colOff>
      <xdr:row>82</xdr:row>
      <xdr:rowOff>8708</xdr:rowOff>
    </xdr:to>
    <xdr:cxnSp macro="">
      <xdr:nvCxnSpPr>
        <xdr:cNvPr id="295" name="直線コネクタ 294"/>
        <xdr:cNvCxnSpPr/>
      </xdr:nvCxnSpPr>
      <xdr:spPr>
        <a:xfrm>
          <a:off x="3797300" y="140333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8527</xdr:rowOff>
    </xdr:from>
    <xdr:to>
      <xdr:col>15</xdr:col>
      <xdr:colOff>101600</xdr:colOff>
      <xdr:row>81</xdr:row>
      <xdr:rowOff>110127</xdr:rowOff>
    </xdr:to>
    <xdr:sp macro="" textlink="">
      <xdr:nvSpPr>
        <xdr:cNvPr id="296" name="楕円 295"/>
        <xdr:cNvSpPr/>
      </xdr:nvSpPr>
      <xdr:spPr>
        <a:xfrm>
          <a:off x="2857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59327</xdr:rowOff>
    </xdr:from>
    <xdr:to>
      <xdr:col>19</xdr:col>
      <xdr:colOff>177800</xdr:colOff>
      <xdr:row>81</xdr:row>
      <xdr:rowOff>145869</xdr:rowOff>
    </xdr:to>
    <xdr:cxnSp macro="">
      <xdr:nvCxnSpPr>
        <xdr:cNvPr id="297" name="直線コネクタ 296"/>
        <xdr:cNvCxnSpPr/>
      </xdr:nvCxnSpPr>
      <xdr:spPr>
        <a:xfrm>
          <a:off x="2908300" y="13946777"/>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298" name="楕円 297"/>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59327</xdr:rowOff>
    </xdr:from>
    <xdr:to>
      <xdr:col>15</xdr:col>
      <xdr:colOff>50800</xdr:colOff>
      <xdr:row>81</xdr:row>
      <xdr:rowOff>90351</xdr:rowOff>
    </xdr:to>
    <xdr:cxnSp macro="">
      <xdr:nvCxnSpPr>
        <xdr:cNvPr id="299" name="直線コネクタ 298"/>
        <xdr:cNvCxnSpPr/>
      </xdr:nvCxnSpPr>
      <xdr:spPr>
        <a:xfrm flipV="1">
          <a:off x="2019300" y="139467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00"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01"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2"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41746</xdr:rowOff>
    </xdr:from>
    <xdr:ext cx="405111" cy="259045"/>
    <xdr:sp macro="" textlink="">
      <xdr:nvSpPr>
        <xdr:cNvPr id="304" name="n_1mainValue【公営住宅】&#10;有形固定資産減価償却率"/>
        <xdr:cNvSpPr txBox="1"/>
      </xdr:nvSpPr>
      <xdr:spPr>
        <a:xfrm>
          <a:off x="3582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126654</xdr:rowOff>
    </xdr:from>
    <xdr:ext cx="405111" cy="259045"/>
    <xdr:sp macro="" textlink="">
      <xdr:nvSpPr>
        <xdr:cNvPr id="305" name="n_2mainValue【公営住宅】&#10;有形固定資産減価償却率"/>
        <xdr:cNvSpPr txBox="1"/>
      </xdr:nvSpPr>
      <xdr:spPr>
        <a:xfrm>
          <a:off x="2705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06" name="n_3mainValue【公営住宅】&#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46165</xdr:rowOff>
    </xdr:from>
    <xdr:to>
      <xdr:col>55</xdr:col>
      <xdr:colOff>50800</xdr:colOff>
      <xdr:row>78</xdr:row>
      <xdr:rowOff>147765</xdr:rowOff>
    </xdr:to>
    <xdr:sp macro="" textlink="">
      <xdr:nvSpPr>
        <xdr:cNvPr id="346" name="楕円 345"/>
        <xdr:cNvSpPr/>
      </xdr:nvSpPr>
      <xdr:spPr>
        <a:xfrm>
          <a:off x="10426700" y="134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132542</xdr:rowOff>
    </xdr:from>
    <xdr:ext cx="469744" cy="259045"/>
    <xdr:sp macro="" textlink="">
      <xdr:nvSpPr>
        <xdr:cNvPr id="347" name="【公営住宅】&#10;一人当たり面積該当値テキスト"/>
        <xdr:cNvSpPr txBox="1"/>
      </xdr:nvSpPr>
      <xdr:spPr>
        <a:xfrm>
          <a:off x="10515600" y="133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75882</xdr:rowOff>
    </xdr:from>
    <xdr:to>
      <xdr:col>50</xdr:col>
      <xdr:colOff>165100</xdr:colOff>
      <xdr:row>79</xdr:row>
      <xdr:rowOff>6032</xdr:rowOff>
    </xdr:to>
    <xdr:sp macro="" textlink="">
      <xdr:nvSpPr>
        <xdr:cNvPr id="348" name="楕円 347"/>
        <xdr:cNvSpPr/>
      </xdr:nvSpPr>
      <xdr:spPr>
        <a:xfrm>
          <a:off x="9588500" y="134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96965</xdr:rowOff>
    </xdr:from>
    <xdr:to>
      <xdr:col>55</xdr:col>
      <xdr:colOff>0</xdr:colOff>
      <xdr:row>78</xdr:row>
      <xdr:rowOff>126682</xdr:rowOff>
    </xdr:to>
    <xdr:cxnSp macro="">
      <xdr:nvCxnSpPr>
        <xdr:cNvPr id="349" name="直線コネクタ 348"/>
        <xdr:cNvCxnSpPr/>
      </xdr:nvCxnSpPr>
      <xdr:spPr>
        <a:xfrm flipV="1">
          <a:off x="9639300" y="13470065"/>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45213</xdr:rowOff>
    </xdr:from>
    <xdr:to>
      <xdr:col>46</xdr:col>
      <xdr:colOff>38100</xdr:colOff>
      <xdr:row>79</xdr:row>
      <xdr:rowOff>146813</xdr:rowOff>
    </xdr:to>
    <xdr:sp macro="" textlink="">
      <xdr:nvSpPr>
        <xdr:cNvPr id="350" name="楕円 349"/>
        <xdr:cNvSpPr/>
      </xdr:nvSpPr>
      <xdr:spPr>
        <a:xfrm>
          <a:off x="8699500" y="13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126682</xdr:rowOff>
    </xdr:from>
    <xdr:to>
      <xdr:col>50</xdr:col>
      <xdr:colOff>114300</xdr:colOff>
      <xdr:row>79</xdr:row>
      <xdr:rowOff>96013</xdr:rowOff>
    </xdr:to>
    <xdr:cxnSp macro="">
      <xdr:nvCxnSpPr>
        <xdr:cNvPr id="351" name="直線コネクタ 350"/>
        <xdr:cNvCxnSpPr/>
      </xdr:nvCxnSpPr>
      <xdr:spPr>
        <a:xfrm flipV="1">
          <a:off x="8750300" y="13499782"/>
          <a:ext cx="889000" cy="1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140272</xdr:rowOff>
    </xdr:from>
    <xdr:to>
      <xdr:col>41</xdr:col>
      <xdr:colOff>101600</xdr:colOff>
      <xdr:row>79</xdr:row>
      <xdr:rowOff>70422</xdr:rowOff>
    </xdr:to>
    <xdr:sp macro="" textlink="">
      <xdr:nvSpPr>
        <xdr:cNvPr id="352" name="楕円 351"/>
        <xdr:cNvSpPr/>
      </xdr:nvSpPr>
      <xdr:spPr>
        <a:xfrm>
          <a:off x="7810500" y="13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19622</xdr:rowOff>
    </xdr:from>
    <xdr:to>
      <xdr:col>45</xdr:col>
      <xdr:colOff>177800</xdr:colOff>
      <xdr:row>79</xdr:row>
      <xdr:rowOff>96013</xdr:rowOff>
    </xdr:to>
    <xdr:cxnSp macro="">
      <xdr:nvCxnSpPr>
        <xdr:cNvPr id="353" name="直線コネクタ 352"/>
        <xdr:cNvCxnSpPr/>
      </xdr:nvCxnSpPr>
      <xdr:spPr>
        <a:xfrm>
          <a:off x="7861300" y="13564172"/>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22559</xdr:rowOff>
    </xdr:from>
    <xdr:ext cx="469744" cy="259045"/>
    <xdr:sp macro="" textlink="">
      <xdr:nvSpPr>
        <xdr:cNvPr id="358" name="n_1mainValue【公営住宅】&#10;一人当たり面積"/>
        <xdr:cNvSpPr txBox="1"/>
      </xdr:nvSpPr>
      <xdr:spPr>
        <a:xfrm>
          <a:off x="9391727" y="1322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163340</xdr:rowOff>
    </xdr:from>
    <xdr:ext cx="469744" cy="259045"/>
    <xdr:sp macro="" textlink="">
      <xdr:nvSpPr>
        <xdr:cNvPr id="359" name="n_2mainValue【公営住宅】&#10;一人当たり面積"/>
        <xdr:cNvSpPr txBox="1"/>
      </xdr:nvSpPr>
      <xdr:spPr>
        <a:xfrm>
          <a:off x="8515427"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86949</xdr:rowOff>
    </xdr:from>
    <xdr:ext cx="469744" cy="259045"/>
    <xdr:sp macro="" textlink="">
      <xdr:nvSpPr>
        <xdr:cNvPr id="360" name="n_3mainValue【公営住宅】&#10;一人当たり面積"/>
        <xdr:cNvSpPr txBox="1"/>
      </xdr:nvSpPr>
      <xdr:spPr>
        <a:xfrm>
          <a:off x="7626427" y="132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386" name="直線コネクタ 385"/>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87" name="【港湾・漁港】&#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88" name="直線コネクタ 387"/>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9"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90" name="直線コネクタ 389"/>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144253</xdr:rowOff>
    </xdr:from>
    <xdr:ext cx="405111" cy="259045"/>
    <xdr:sp macro="" textlink="">
      <xdr:nvSpPr>
        <xdr:cNvPr id="391" name="【港湾・漁港】&#10;有形固定資産減価償却率平均値テキスト"/>
        <xdr:cNvSpPr txBox="1"/>
      </xdr:nvSpPr>
      <xdr:spPr>
        <a:xfrm>
          <a:off x="4673600" y="1780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92" name="フローチャート: 判断 391"/>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393" name="フローチャート: 判断 392"/>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394" name="フローチャート: 判断 393"/>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95" name="フローチャート: 判断 394"/>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96" name="フローチャート: 判断 395"/>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108676</xdr:rowOff>
    </xdr:from>
    <xdr:to>
      <xdr:col>24</xdr:col>
      <xdr:colOff>114300</xdr:colOff>
      <xdr:row>102</xdr:row>
      <xdr:rowOff>38826</xdr:rowOff>
    </xdr:to>
    <xdr:sp macro="" textlink="">
      <xdr:nvSpPr>
        <xdr:cNvPr id="402" name="楕円 401"/>
        <xdr:cNvSpPr/>
      </xdr:nvSpPr>
      <xdr:spPr>
        <a:xfrm>
          <a:off x="4584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131553</xdr:rowOff>
    </xdr:from>
    <xdr:ext cx="405111" cy="259045"/>
    <xdr:sp macro="" textlink="">
      <xdr:nvSpPr>
        <xdr:cNvPr id="403" name="【港湾・漁港】&#10;有形固定資産減価償却率該当値テキスト"/>
        <xdr:cNvSpPr txBox="1"/>
      </xdr:nvSpPr>
      <xdr:spPr>
        <a:xfrm>
          <a:off x="4673600"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31931</xdr:rowOff>
    </xdr:from>
    <xdr:to>
      <xdr:col>20</xdr:col>
      <xdr:colOff>38100</xdr:colOff>
      <xdr:row>101</xdr:row>
      <xdr:rowOff>133531</xdr:rowOff>
    </xdr:to>
    <xdr:sp macro="" textlink="">
      <xdr:nvSpPr>
        <xdr:cNvPr id="404" name="楕円 403"/>
        <xdr:cNvSpPr/>
      </xdr:nvSpPr>
      <xdr:spPr>
        <a:xfrm>
          <a:off x="3746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82731</xdr:rowOff>
    </xdr:from>
    <xdr:to>
      <xdr:col>24</xdr:col>
      <xdr:colOff>63500</xdr:colOff>
      <xdr:row>101</xdr:row>
      <xdr:rowOff>159476</xdr:rowOff>
    </xdr:to>
    <xdr:cxnSp macro="">
      <xdr:nvCxnSpPr>
        <xdr:cNvPr id="405" name="直線コネクタ 404"/>
        <xdr:cNvCxnSpPr/>
      </xdr:nvCxnSpPr>
      <xdr:spPr>
        <a:xfrm>
          <a:off x="3797300" y="1739918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121738</xdr:rowOff>
    </xdr:from>
    <xdr:to>
      <xdr:col>15</xdr:col>
      <xdr:colOff>101600</xdr:colOff>
      <xdr:row>101</xdr:row>
      <xdr:rowOff>51888</xdr:rowOff>
    </xdr:to>
    <xdr:sp macro="" textlink="">
      <xdr:nvSpPr>
        <xdr:cNvPr id="406" name="楕円 405"/>
        <xdr:cNvSpPr/>
      </xdr:nvSpPr>
      <xdr:spPr>
        <a:xfrm>
          <a:off x="2857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xdr:rowOff>
    </xdr:from>
    <xdr:to>
      <xdr:col>19</xdr:col>
      <xdr:colOff>177800</xdr:colOff>
      <xdr:row>101</xdr:row>
      <xdr:rowOff>82731</xdr:rowOff>
    </xdr:to>
    <xdr:cxnSp macro="">
      <xdr:nvCxnSpPr>
        <xdr:cNvPr id="407" name="直線コネクタ 406"/>
        <xdr:cNvCxnSpPr/>
      </xdr:nvCxnSpPr>
      <xdr:spPr>
        <a:xfrm>
          <a:off x="2908300" y="1731753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40095</xdr:rowOff>
    </xdr:from>
    <xdr:to>
      <xdr:col>10</xdr:col>
      <xdr:colOff>165100</xdr:colOff>
      <xdr:row>100</xdr:row>
      <xdr:rowOff>141695</xdr:rowOff>
    </xdr:to>
    <xdr:sp macro="" textlink="">
      <xdr:nvSpPr>
        <xdr:cNvPr id="408" name="楕円 407"/>
        <xdr:cNvSpPr/>
      </xdr:nvSpPr>
      <xdr:spPr>
        <a:xfrm>
          <a:off x="1968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90895</xdr:rowOff>
    </xdr:from>
    <xdr:to>
      <xdr:col>15</xdr:col>
      <xdr:colOff>50800</xdr:colOff>
      <xdr:row>101</xdr:row>
      <xdr:rowOff>1088</xdr:rowOff>
    </xdr:to>
    <xdr:cxnSp macro="">
      <xdr:nvCxnSpPr>
        <xdr:cNvPr id="409" name="直線コネクタ 408"/>
        <xdr:cNvCxnSpPr/>
      </xdr:nvCxnSpPr>
      <xdr:spPr>
        <a:xfrm>
          <a:off x="2019300" y="172358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410" name="n_1aveValue【港湾・漁港】&#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11" name="n_2aveValue【港湾・漁港】&#10;有形固定資産減価償却率"/>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21789</xdr:rowOff>
    </xdr:from>
    <xdr:ext cx="405111" cy="259045"/>
    <xdr:sp macro="" textlink="">
      <xdr:nvSpPr>
        <xdr:cNvPr id="412" name="n_3aveValue【港湾・漁港】&#10;有形固定資産減価償却率"/>
        <xdr:cNvSpPr txBox="1"/>
      </xdr:nvSpPr>
      <xdr:spPr>
        <a:xfrm>
          <a:off x="1816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13" name="n_4aveValue【港湾・漁港】&#10;有形固定資産減価償却率"/>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150058</xdr:rowOff>
    </xdr:from>
    <xdr:ext cx="405111" cy="259045"/>
    <xdr:sp macro="" textlink="">
      <xdr:nvSpPr>
        <xdr:cNvPr id="414" name="n_1mainValue【港湾・漁港】&#10;有形固定資産減価償却率"/>
        <xdr:cNvSpPr txBox="1"/>
      </xdr:nvSpPr>
      <xdr:spPr>
        <a:xfrm>
          <a:off x="3582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68415</xdr:rowOff>
    </xdr:from>
    <xdr:ext cx="405111" cy="259045"/>
    <xdr:sp macro="" textlink="">
      <xdr:nvSpPr>
        <xdr:cNvPr id="415" name="n_2mainValue【港湾・漁港】&#10;有形固定資産減価償却率"/>
        <xdr:cNvSpPr txBox="1"/>
      </xdr:nvSpPr>
      <xdr:spPr>
        <a:xfrm>
          <a:off x="2705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158222</xdr:rowOff>
    </xdr:from>
    <xdr:ext cx="340478" cy="259045"/>
    <xdr:sp macro="" textlink="">
      <xdr:nvSpPr>
        <xdr:cNvPr id="416" name="n_3mainValue【港湾・漁港】&#10;有形固定資産減価償却率"/>
        <xdr:cNvSpPr txBox="1"/>
      </xdr:nvSpPr>
      <xdr:spPr>
        <a:xfrm>
          <a:off x="1849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8" name="テキスト ボックス 42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0" name="テキスト ボックス 42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2" name="テキスト ボックス 43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4" name="テキスト ボックス 43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6" name="テキスト ボックス 43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38" name="直線コネクタ 437"/>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39" name="【港湾・漁港】&#10;一人当たり有形固定資産（償却資産）額最小値テキスト"/>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40" name="直線コネクタ 439"/>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41" name="【港湾・漁港】&#10;一人当たり有形固定資産（償却資産）額最大値テキスト"/>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42" name="直線コネクタ 441"/>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43" name="【港湾・漁港】&#10;一人当たり有形固定資産（償却資産）額平均値テキスト"/>
        <xdr:cNvSpPr txBox="1"/>
      </xdr:nvSpPr>
      <xdr:spPr>
        <a:xfrm>
          <a:off x="10515600" y="180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44" name="フローチャート: 判断 443"/>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45" name="フローチャート: 判断 444"/>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46" name="フローチャート: 判断 445"/>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47" name="フローチャート: 判断 446"/>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48" name="フローチャート: 判断 447"/>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17867</xdr:rowOff>
    </xdr:from>
    <xdr:to>
      <xdr:col>55</xdr:col>
      <xdr:colOff>50800</xdr:colOff>
      <xdr:row>108</xdr:row>
      <xdr:rowOff>119467</xdr:rowOff>
    </xdr:to>
    <xdr:sp macro="" textlink="">
      <xdr:nvSpPr>
        <xdr:cNvPr id="454" name="楕円 453"/>
        <xdr:cNvSpPr/>
      </xdr:nvSpPr>
      <xdr:spPr>
        <a:xfrm>
          <a:off x="10426700" y="18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104244</xdr:rowOff>
    </xdr:from>
    <xdr:ext cx="534377" cy="259045"/>
    <xdr:sp macro="" textlink="">
      <xdr:nvSpPr>
        <xdr:cNvPr id="455" name="【港湾・漁港】&#10;一人当たり有形固定資産（償却資産）額該当値テキスト"/>
        <xdr:cNvSpPr txBox="1"/>
      </xdr:nvSpPr>
      <xdr:spPr>
        <a:xfrm>
          <a:off x="10515600" y="184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18148</xdr:rowOff>
    </xdr:from>
    <xdr:to>
      <xdr:col>50</xdr:col>
      <xdr:colOff>165100</xdr:colOff>
      <xdr:row>108</xdr:row>
      <xdr:rowOff>119748</xdr:rowOff>
    </xdr:to>
    <xdr:sp macro="" textlink="">
      <xdr:nvSpPr>
        <xdr:cNvPr id="456" name="楕円 455"/>
        <xdr:cNvSpPr/>
      </xdr:nvSpPr>
      <xdr:spPr>
        <a:xfrm>
          <a:off x="9588500" y="185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68667</xdr:rowOff>
    </xdr:from>
    <xdr:to>
      <xdr:col>55</xdr:col>
      <xdr:colOff>0</xdr:colOff>
      <xdr:row>108</xdr:row>
      <xdr:rowOff>68948</xdr:rowOff>
    </xdr:to>
    <xdr:cxnSp macro="">
      <xdr:nvCxnSpPr>
        <xdr:cNvPr id="457" name="直線コネクタ 456"/>
        <xdr:cNvCxnSpPr/>
      </xdr:nvCxnSpPr>
      <xdr:spPr>
        <a:xfrm flipV="1">
          <a:off x="9639300" y="18585267"/>
          <a:ext cx="8382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18306</xdr:rowOff>
    </xdr:from>
    <xdr:to>
      <xdr:col>46</xdr:col>
      <xdr:colOff>38100</xdr:colOff>
      <xdr:row>108</xdr:row>
      <xdr:rowOff>119906</xdr:rowOff>
    </xdr:to>
    <xdr:sp macro="" textlink="">
      <xdr:nvSpPr>
        <xdr:cNvPr id="458" name="楕円 457"/>
        <xdr:cNvSpPr/>
      </xdr:nvSpPr>
      <xdr:spPr>
        <a:xfrm>
          <a:off x="8699500" y="185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68948</xdr:rowOff>
    </xdr:from>
    <xdr:to>
      <xdr:col>50</xdr:col>
      <xdr:colOff>114300</xdr:colOff>
      <xdr:row>108</xdr:row>
      <xdr:rowOff>69106</xdr:rowOff>
    </xdr:to>
    <xdr:cxnSp macro="">
      <xdr:nvCxnSpPr>
        <xdr:cNvPr id="459" name="直線コネクタ 458"/>
        <xdr:cNvCxnSpPr/>
      </xdr:nvCxnSpPr>
      <xdr:spPr>
        <a:xfrm flipV="1">
          <a:off x="8750300" y="18585548"/>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18427</xdr:rowOff>
    </xdr:from>
    <xdr:to>
      <xdr:col>41</xdr:col>
      <xdr:colOff>101600</xdr:colOff>
      <xdr:row>108</xdr:row>
      <xdr:rowOff>120027</xdr:rowOff>
    </xdr:to>
    <xdr:sp macro="" textlink="">
      <xdr:nvSpPr>
        <xdr:cNvPr id="460" name="楕円 459"/>
        <xdr:cNvSpPr/>
      </xdr:nvSpPr>
      <xdr:spPr>
        <a:xfrm>
          <a:off x="7810500" y="185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69106</xdr:rowOff>
    </xdr:from>
    <xdr:to>
      <xdr:col>45</xdr:col>
      <xdr:colOff>177800</xdr:colOff>
      <xdr:row>108</xdr:row>
      <xdr:rowOff>69227</xdr:rowOff>
    </xdr:to>
    <xdr:cxnSp macro="">
      <xdr:nvCxnSpPr>
        <xdr:cNvPr id="461" name="直線コネクタ 460"/>
        <xdr:cNvCxnSpPr/>
      </xdr:nvCxnSpPr>
      <xdr:spPr>
        <a:xfrm flipV="1">
          <a:off x="7861300" y="18585706"/>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62" name="n_1aveValue【港湾・漁港】&#10;一人当たり有形固定資産（償却資産）額"/>
        <xdr:cNvSpPr txBox="1"/>
      </xdr:nvSpPr>
      <xdr:spPr>
        <a:xfrm>
          <a:off x="9327095" y="179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63" name="n_2aveValue【港湾・漁港】&#10;一人当たり有形固定資産（償却資産）額"/>
        <xdr:cNvSpPr txBox="1"/>
      </xdr:nvSpPr>
      <xdr:spPr>
        <a:xfrm>
          <a:off x="8450795" y="1796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64" name="n_3aveValue【港湾・漁港】&#10;一人当たり有形固定資産（償却資産）額"/>
        <xdr:cNvSpPr txBox="1"/>
      </xdr:nvSpPr>
      <xdr:spPr>
        <a:xfrm>
          <a:off x="7561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65" name="n_4aveValue【港湾・漁港】&#10;一人当たり有形固定資産（償却資産）額"/>
        <xdr:cNvSpPr txBox="1"/>
      </xdr:nvSpPr>
      <xdr:spPr>
        <a:xfrm>
          <a:off x="6672795"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110875</xdr:rowOff>
    </xdr:from>
    <xdr:ext cx="534377" cy="259045"/>
    <xdr:sp macro="" textlink="">
      <xdr:nvSpPr>
        <xdr:cNvPr id="466" name="n_1mainValue【港湾・漁港】&#10;一人当たり有形固定資産（償却資産）額"/>
        <xdr:cNvSpPr txBox="1"/>
      </xdr:nvSpPr>
      <xdr:spPr>
        <a:xfrm>
          <a:off x="9359411" y="1862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111033</xdr:rowOff>
    </xdr:from>
    <xdr:ext cx="534377" cy="259045"/>
    <xdr:sp macro="" textlink="">
      <xdr:nvSpPr>
        <xdr:cNvPr id="467" name="n_2mainValue【港湾・漁港】&#10;一人当たり有形固定資産（償却資産）額"/>
        <xdr:cNvSpPr txBox="1"/>
      </xdr:nvSpPr>
      <xdr:spPr>
        <a:xfrm>
          <a:off x="8483111" y="186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111154</xdr:rowOff>
    </xdr:from>
    <xdr:ext cx="534377" cy="259045"/>
    <xdr:sp macro="" textlink="">
      <xdr:nvSpPr>
        <xdr:cNvPr id="468" name="n_3mainValue【港湾・漁港】&#10;一人当たり有形固定資産（償却資産）額"/>
        <xdr:cNvSpPr txBox="1"/>
      </xdr:nvSpPr>
      <xdr:spPr>
        <a:xfrm>
          <a:off x="7594111" y="186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94" name="直線コネクタ 493"/>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6" name="直線コネクタ 4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97"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98" name="直線コネクタ 497"/>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99"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00" name="フローチャート: 判断 499"/>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01" name="フローチャート: 判断 500"/>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02" name="フローチャート: 判断 50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03" name="フローチャート: 判断 502"/>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04" name="フローチャート: 判断 503"/>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118473</xdr:rowOff>
    </xdr:from>
    <xdr:to>
      <xdr:col>85</xdr:col>
      <xdr:colOff>177800</xdr:colOff>
      <xdr:row>37</xdr:row>
      <xdr:rowOff>48623</xdr:rowOff>
    </xdr:to>
    <xdr:sp macro="" textlink="">
      <xdr:nvSpPr>
        <xdr:cNvPr id="510" name="楕円 509"/>
        <xdr:cNvSpPr/>
      </xdr:nvSpPr>
      <xdr:spPr>
        <a:xfrm>
          <a:off x="16268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141350</xdr:rowOff>
    </xdr:from>
    <xdr:ext cx="405111" cy="259045"/>
    <xdr:sp macro="" textlink="">
      <xdr:nvSpPr>
        <xdr:cNvPr id="511" name="【認定こども園・幼稚園・保育所】&#10;有形固定資産減価償却率該当値テキスト"/>
        <xdr:cNvSpPr txBox="1"/>
      </xdr:nvSpPr>
      <xdr:spPr>
        <a:xfrm>
          <a:off x="163576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512" name="楕円 511"/>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169273</xdr:rowOff>
    </xdr:from>
    <xdr:to>
      <xdr:col>85</xdr:col>
      <xdr:colOff>127000</xdr:colOff>
      <xdr:row>38</xdr:row>
      <xdr:rowOff>51707</xdr:rowOff>
    </xdr:to>
    <xdr:cxnSp macro="">
      <xdr:nvCxnSpPr>
        <xdr:cNvPr id="513" name="直線コネクタ 512"/>
        <xdr:cNvCxnSpPr/>
      </xdr:nvCxnSpPr>
      <xdr:spPr>
        <a:xfrm flipV="1">
          <a:off x="15481300" y="6341473"/>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89081</xdr:rowOff>
    </xdr:from>
    <xdr:to>
      <xdr:col>76</xdr:col>
      <xdr:colOff>165100</xdr:colOff>
      <xdr:row>38</xdr:row>
      <xdr:rowOff>19231</xdr:rowOff>
    </xdr:to>
    <xdr:sp macro="" textlink="">
      <xdr:nvSpPr>
        <xdr:cNvPr id="514" name="楕円 513"/>
        <xdr:cNvSpPr/>
      </xdr:nvSpPr>
      <xdr:spPr>
        <a:xfrm>
          <a:off x="14541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139881</xdr:rowOff>
    </xdr:from>
    <xdr:to>
      <xdr:col>81</xdr:col>
      <xdr:colOff>50800</xdr:colOff>
      <xdr:row>38</xdr:row>
      <xdr:rowOff>51707</xdr:rowOff>
    </xdr:to>
    <xdr:cxnSp macro="">
      <xdr:nvCxnSpPr>
        <xdr:cNvPr id="515" name="直線コネクタ 514"/>
        <xdr:cNvCxnSpPr/>
      </xdr:nvCxnSpPr>
      <xdr:spPr>
        <a:xfrm>
          <a:off x="14592300" y="648353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516" name="楕円 515"/>
        <xdr:cNvSpPr/>
      </xdr:nvSpPr>
      <xdr:spPr>
        <a:xfrm>
          <a:off x="13652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51707</xdr:rowOff>
    </xdr:to>
    <xdr:cxnSp macro="">
      <xdr:nvCxnSpPr>
        <xdr:cNvPr id="517" name="直線コネクタ 516"/>
        <xdr:cNvCxnSpPr/>
      </xdr:nvCxnSpPr>
      <xdr:spPr>
        <a:xfrm flipV="1">
          <a:off x="13703300" y="648353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518"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19"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520"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21"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522" name="n_1mainValue【認定こども園・幼稚園・保育所】&#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23" name="n_2main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93634</xdr:rowOff>
    </xdr:from>
    <xdr:ext cx="405111" cy="259045"/>
    <xdr:sp macro="" textlink="">
      <xdr:nvSpPr>
        <xdr:cNvPr id="524" name="n_3mainValue【認定こども園・幼稚園・保育所】&#10;有形固定資産減価償却率"/>
        <xdr:cNvSpPr txBox="1"/>
      </xdr:nvSpPr>
      <xdr:spPr>
        <a:xfrm>
          <a:off x="13500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6" name="テキスト ボックス 5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8" name="テキスト ボックス 5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0" name="テキスト ボックス 5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2" name="テキスト ボックス 5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46" name="直線コネクタ 545"/>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47"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48" name="直線コネクタ 547"/>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49"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50" name="直線コネクタ 549"/>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51"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52" name="フローチャート: 判断 55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53" name="フローチャート: 判断 552"/>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54" name="フローチャート: 判断 553"/>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55" name="フローチャート: 判断 554"/>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56" name="フローチャート: 判断 555"/>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161189</xdr:rowOff>
    </xdr:from>
    <xdr:to>
      <xdr:col>116</xdr:col>
      <xdr:colOff>114300</xdr:colOff>
      <xdr:row>40</xdr:row>
      <xdr:rowOff>91339</xdr:rowOff>
    </xdr:to>
    <xdr:sp macro="" textlink="">
      <xdr:nvSpPr>
        <xdr:cNvPr id="562" name="楕円 561"/>
        <xdr:cNvSpPr/>
      </xdr:nvSpPr>
      <xdr:spPr>
        <a:xfrm>
          <a:off x="221107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139616</xdr:rowOff>
    </xdr:from>
    <xdr:ext cx="469744" cy="259045"/>
    <xdr:sp macro="" textlink="">
      <xdr:nvSpPr>
        <xdr:cNvPr id="563" name="【認定こども園・幼稚園・保育所】&#10;一人当たり面積該当値テキスト"/>
        <xdr:cNvSpPr txBox="1"/>
      </xdr:nvSpPr>
      <xdr:spPr>
        <a:xfrm>
          <a:off x="22199600"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165760</xdr:rowOff>
    </xdr:from>
    <xdr:to>
      <xdr:col>112</xdr:col>
      <xdr:colOff>38100</xdr:colOff>
      <xdr:row>40</xdr:row>
      <xdr:rowOff>95910</xdr:rowOff>
    </xdr:to>
    <xdr:sp macro="" textlink="">
      <xdr:nvSpPr>
        <xdr:cNvPr id="564" name="楕円 563"/>
        <xdr:cNvSpPr/>
      </xdr:nvSpPr>
      <xdr:spPr>
        <a:xfrm>
          <a:off x="21272500" y="68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40539</xdr:rowOff>
    </xdr:from>
    <xdr:to>
      <xdr:col>116</xdr:col>
      <xdr:colOff>63500</xdr:colOff>
      <xdr:row>40</xdr:row>
      <xdr:rowOff>45110</xdr:rowOff>
    </xdr:to>
    <xdr:cxnSp macro="">
      <xdr:nvCxnSpPr>
        <xdr:cNvPr id="565" name="直線コネクタ 564"/>
        <xdr:cNvCxnSpPr/>
      </xdr:nvCxnSpPr>
      <xdr:spPr>
        <a:xfrm flipV="1">
          <a:off x="21323300" y="689853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566" name="楕円 565"/>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45110</xdr:rowOff>
    </xdr:from>
    <xdr:to>
      <xdr:col>111</xdr:col>
      <xdr:colOff>177800</xdr:colOff>
      <xdr:row>40</xdr:row>
      <xdr:rowOff>117348</xdr:rowOff>
    </xdr:to>
    <xdr:cxnSp macro="">
      <xdr:nvCxnSpPr>
        <xdr:cNvPr id="567" name="直線コネクタ 566"/>
        <xdr:cNvCxnSpPr/>
      </xdr:nvCxnSpPr>
      <xdr:spPr>
        <a:xfrm flipV="1">
          <a:off x="20434300" y="6903110"/>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4369</xdr:rowOff>
    </xdr:from>
    <xdr:to>
      <xdr:col>102</xdr:col>
      <xdr:colOff>165100</xdr:colOff>
      <xdr:row>40</xdr:row>
      <xdr:rowOff>105969</xdr:rowOff>
    </xdr:to>
    <xdr:sp macro="" textlink="">
      <xdr:nvSpPr>
        <xdr:cNvPr id="568" name="楕円 567"/>
        <xdr:cNvSpPr/>
      </xdr:nvSpPr>
      <xdr:spPr>
        <a:xfrm>
          <a:off x="194945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55169</xdr:rowOff>
    </xdr:from>
    <xdr:to>
      <xdr:col>107</xdr:col>
      <xdr:colOff>50800</xdr:colOff>
      <xdr:row>40</xdr:row>
      <xdr:rowOff>117348</xdr:rowOff>
    </xdr:to>
    <xdr:cxnSp macro="">
      <xdr:nvCxnSpPr>
        <xdr:cNvPr id="569" name="直線コネクタ 568"/>
        <xdr:cNvCxnSpPr/>
      </xdr:nvCxnSpPr>
      <xdr:spPr>
        <a:xfrm>
          <a:off x="19545300" y="691316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70"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71"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72"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73"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112437</xdr:rowOff>
    </xdr:from>
    <xdr:ext cx="469744" cy="259045"/>
    <xdr:sp macro="" textlink="">
      <xdr:nvSpPr>
        <xdr:cNvPr id="574" name="n_1mainValue【認定こども園・幼稚園・保育所】&#10;一人当たり面積"/>
        <xdr:cNvSpPr txBox="1"/>
      </xdr:nvSpPr>
      <xdr:spPr>
        <a:xfrm>
          <a:off x="21075727" y="66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575"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122496</xdr:rowOff>
    </xdr:from>
    <xdr:ext cx="469744" cy="259045"/>
    <xdr:sp macro="" textlink="">
      <xdr:nvSpPr>
        <xdr:cNvPr id="576" name="n_3mainValue【認定こども園・幼稚園・保育所】&#10;一人当たり面積"/>
        <xdr:cNvSpPr txBox="1"/>
      </xdr:nvSpPr>
      <xdr:spPr>
        <a:xfrm>
          <a:off x="19310427" y="66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02" name="直線コネクタ 601"/>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03"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04" name="直線コネクタ 603"/>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05"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06" name="直線コネクタ 60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607"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08" name="フローチャート: 判断 607"/>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09" name="フローチャート: 判断 608"/>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10" name="フローチャート: 判断 609"/>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11" name="フローチャート: 判断 610"/>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12" name="フローチャート: 判断 611"/>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89626</xdr:rowOff>
    </xdr:from>
    <xdr:to>
      <xdr:col>85</xdr:col>
      <xdr:colOff>177800</xdr:colOff>
      <xdr:row>63</xdr:row>
      <xdr:rowOff>19776</xdr:rowOff>
    </xdr:to>
    <xdr:sp macro="" textlink="">
      <xdr:nvSpPr>
        <xdr:cNvPr id="618" name="楕円 617"/>
        <xdr:cNvSpPr/>
      </xdr:nvSpPr>
      <xdr:spPr>
        <a:xfrm>
          <a:off x="16268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68053</xdr:rowOff>
    </xdr:from>
    <xdr:ext cx="405111" cy="259045"/>
    <xdr:sp macro="" textlink="">
      <xdr:nvSpPr>
        <xdr:cNvPr id="619" name="【学校施設】&#10;有形固定資産減価償却率該当値テキスト"/>
        <xdr:cNvSpPr txBox="1"/>
      </xdr:nvSpPr>
      <xdr:spPr>
        <a:xfrm>
          <a:off x="16357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620" name="楕円 619"/>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140426</xdr:rowOff>
    </xdr:to>
    <xdr:cxnSp macro="">
      <xdr:nvCxnSpPr>
        <xdr:cNvPr id="621" name="直線コネクタ 620"/>
        <xdr:cNvCxnSpPr/>
      </xdr:nvCxnSpPr>
      <xdr:spPr>
        <a:xfrm>
          <a:off x="15481300" y="107474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27577</xdr:rowOff>
    </xdr:from>
    <xdr:to>
      <xdr:col>76</xdr:col>
      <xdr:colOff>165100</xdr:colOff>
      <xdr:row>61</xdr:row>
      <xdr:rowOff>129177</xdr:rowOff>
    </xdr:to>
    <xdr:sp macro="" textlink="">
      <xdr:nvSpPr>
        <xdr:cNvPr id="622" name="楕円 621"/>
        <xdr:cNvSpPr/>
      </xdr:nvSpPr>
      <xdr:spPr>
        <a:xfrm>
          <a:off x="14541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78377</xdr:rowOff>
    </xdr:from>
    <xdr:to>
      <xdr:col>81</xdr:col>
      <xdr:colOff>50800</xdr:colOff>
      <xdr:row>62</xdr:row>
      <xdr:rowOff>117566</xdr:rowOff>
    </xdr:to>
    <xdr:cxnSp macro="">
      <xdr:nvCxnSpPr>
        <xdr:cNvPr id="623" name="直線コネクタ 622"/>
        <xdr:cNvCxnSpPr/>
      </xdr:nvCxnSpPr>
      <xdr:spPr>
        <a:xfrm>
          <a:off x="14592300" y="10536827"/>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24" name="楕円 623"/>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78377</xdr:rowOff>
    </xdr:from>
    <xdr:to>
      <xdr:col>76</xdr:col>
      <xdr:colOff>114300</xdr:colOff>
      <xdr:row>62</xdr:row>
      <xdr:rowOff>81643</xdr:rowOff>
    </xdr:to>
    <xdr:cxnSp macro="">
      <xdr:nvCxnSpPr>
        <xdr:cNvPr id="625" name="直線コネクタ 624"/>
        <xdr:cNvCxnSpPr/>
      </xdr:nvCxnSpPr>
      <xdr:spPr>
        <a:xfrm flipV="1">
          <a:off x="13703300" y="10536827"/>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626"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627"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628"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629"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630" name="n_1mainValue【学校施設】&#10;有形固定資産減価償却率"/>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120304</xdr:rowOff>
    </xdr:from>
    <xdr:ext cx="405111" cy="259045"/>
    <xdr:sp macro="" textlink="">
      <xdr:nvSpPr>
        <xdr:cNvPr id="631" name="n_2mainValue【学校施設】&#10;有形固定資産減価償却率"/>
        <xdr:cNvSpPr txBox="1"/>
      </xdr:nvSpPr>
      <xdr:spPr>
        <a:xfrm>
          <a:off x="14389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32" name="n_3mainValue【学校施設】&#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4" name="テキスト ボックス 65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56" name="直線コネクタ 655"/>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57"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58" name="直線コネクタ 657"/>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59"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60" name="直線コネクタ 659"/>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61"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62" name="フローチャート: 判断 661"/>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63" name="フローチャート: 判断 662"/>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64" name="フローチャート: 判断 663"/>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65" name="フローチャート: 判断 664"/>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66" name="フローチャート: 判断 665"/>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34925</xdr:rowOff>
    </xdr:from>
    <xdr:to>
      <xdr:col>116</xdr:col>
      <xdr:colOff>114300</xdr:colOff>
      <xdr:row>59</xdr:row>
      <xdr:rowOff>136525</xdr:rowOff>
    </xdr:to>
    <xdr:sp macro="" textlink="">
      <xdr:nvSpPr>
        <xdr:cNvPr id="672" name="楕円 671"/>
        <xdr:cNvSpPr/>
      </xdr:nvSpPr>
      <xdr:spPr>
        <a:xfrm>
          <a:off x="22110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57802</xdr:rowOff>
    </xdr:from>
    <xdr:ext cx="469744" cy="259045"/>
    <xdr:sp macro="" textlink="">
      <xdr:nvSpPr>
        <xdr:cNvPr id="673" name="【学校施設】&#10;一人当たり面積該当値テキスト"/>
        <xdr:cNvSpPr txBox="1"/>
      </xdr:nvSpPr>
      <xdr:spPr>
        <a:xfrm>
          <a:off x="22199600"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49594</xdr:rowOff>
    </xdr:from>
    <xdr:to>
      <xdr:col>112</xdr:col>
      <xdr:colOff>38100</xdr:colOff>
      <xdr:row>59</xdr:row>
      <xdr:rowOff>151194</xdr:rowOff>
    </xdr:to>
    <xdr:sp macro="" textlink="">
      <xdr:nvSpPr>
        <xdr:cNvPr id="674" name="楕円 673"/>
        <xdr:cNvSpPr/>
      </xdr:nvSpPr>
      <xdr:spPr>
        <a:xfrm>
          <a:off x="21272500" y="101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85725</xdr:rowOff>
    </xdr:from>
    <xdr:to>
      <xdr:col>116</xdr:col>
      <xdr:colOff>63500</xdr:colOff>
      <xdr:row>59</xdr:row>
      <xdr:rowOff>100394</xdr:rowOff>
    </xdr:to>
    <xdr:cxnSp macro="">
      <xdr:nvCxnSpPr>
        <xdr:cNvPr id="675" name="直線コネクタ 674"/>
        <xdr:cNvCxnSpPr/>
      </xdr:nvCxnSpPr>
      <xdr:spPr>
        <a:xfrm flipV="1">
          <a:off x="21323300" y="10201275"/>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131318</xdr:rowOff>
    </xdr:from>
    <xdr:to>
      <xdr:col>107</xdr:col>
      <xdr:colOff>101600</xdr:colOff>
      <xdr:row>61</xdr:row>
      <xdr:rowOff>61468</xdr:rowOff>
    </xdr:to>
    <xdr:sp macro="" textlink="">
      <xdr:nvSpPr>
        <xdr:cNvPr id="676" name="楕円 675"/>
        <xdr:cNvSpPr/>
      </xdr:nvSpPr>
      <xdr:spPr>
        <a:xfrm>
          <a:off x="20383500" y="104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100394</xdr:rowOff>
    </xdr:from>
    <xdr:to>
      <xdr:col>111</xdr:col>
      <xdr:colOff>177800</xdr:colOff>
      <xdr:row>61</xdr:row>
      <xdr:rowOff>10668</xdr:rowOff>
    </xdr:to>
    <xdr:cxnSp macro="">
      <xdr:nvCxnSpPr>
        <xdr:cNvPr id="677" name="直線コネクタ 676"/>
        <xdr:cNvCxnSpPr/>
      </xdr:nvCxnSpPr>
      <xdr:spPr>
        <a:xfrm flipV="1">
          <a:off x="20434300" y="10215944"/>
          <a:ext cx="889000" cy="25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81788</xdr:rowOff>
    </xdr:from>
    <xdr:to>
      <xdr:col>102</xdr:col>
      <xdr:colOff>165100</xdr:colOff>
      <xdr:row>60</xdr:row>
      <xdr:rowOff>11938</xdr:rowOff>
    </xdr:to>
    <xdr:sp macro="" textlink="">
      <xdr:nvSpPr>
        <xdr:cNvPr id="678" name="楕円 677"/>
        <xdr:cNvSpPr/>
      </xdr:nvSpPr>
      <xdr:spPr>
        <a:xfrm>
          <a:off x="19494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132588</xdr:rowOff>
    </xdr:from>
    <xdr:to>
      <xdr:col>107</xdr:col>
      <xdr:colOff>50800</xdr:colOff>
      <xdr:row>61</xdr:row>
      <xdr:rowOff>10668</xdr:rowOff>
    </xdr:to>
    <xdr:cxnSp macro="">
      <xdr:nvCxnSpPr>
        <xdr:cNvPr id="679" name="直線コネクタ 678"/>
        <xdr:cNvCxnSpPr/>
      </xdr:nvCxnSpPr>
      <xdr:spPr>
        <a:xfrm>
          <a:off x="19545300" y="10248138"/>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80"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81"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682"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83"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167721</xdr:rowOff>
    </xdr:from>
    <xdr:ext cx="469744" cy="259045"/>
    <xdr:sp macro="" textlink="">
      <xdr:nvSpPr>
        <xdr:cNvPr id="684" name="n_1mainValue【学校施設】&#10;一人当たり面積"/>
        <xdr:cNvSpPr txBox="1"/>
      </xdr:nvSpPr>
      <xdr:spPr>
        <a:xfrm>
          <a:off x="21075727" y="994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77995</xdr:rowOff>
    </xdr:from>
    <xdr:ext cx="469744" cy="259045"/>
    <xdr:sp macro="" textlink="">
      <xdr:nvSpPr>
        <xdr:cNvPr id="685" name="n_2mainValue【学校施設】&#10;一人当たり面積"/>
        <xdr:cNvSpPr txBox="1"/>
      </xdr:nvSpPr>
      <xdr:spPr>
        <a:xfrm>
          <a:off x="20199427" y="1019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28465</xdr:rowOff>
    </xdr:from>
    <xdr:ext cx="469744" cy="259045"/>
    <xdr:sp macro="" textlink="">
      <xdr:nvSpPr>
        <xdr:cNvPr id="686" name="n_3mainValue【学校施設】&#10;一人当たり面積"/>
        <xdr:cNvSpPr txBox="1"/>
      </xdr:nvSpPr>
      <xdr:spPr>
        <a:xfrm>
          <a:off x="19310427"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5" name="正方形/長方形 6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6" name="正方形/長方形 6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7" name="正方形/長方形 6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8" name="正方形/長方形 6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9" name="正方形/長方形 6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0" name="正方形/長方形 6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1" name="正方形/長方形 7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2" name="正方形/長方形 7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5" name="テキスト ボックス 7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5" name="テキスト ボックス 7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28" name="直線コネクタ 727"/>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0" name="直線コネクタ 72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1"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2" name="直線コネクタ 73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33"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34" name="フローチャート: 判断 733"/>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35" name="フローチャート: 判断 734"/>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36" name="フローチャート: 判断 735"/>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37" name="フローチャート: 判断 736"/>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38" name="フローチャート: 判断 737"/>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156029</xdr:rowOff>
    </xdr:from>
    <xdr:to>
      <xdr:col>72</xdr:col>
      <xdr:colOff>38100</xdr:colOff>
      <xdr:row>109</xdr:row>
      <xdr:rowOff>86179</xdr:rowOff>
    </xdr:to>
    <xdr:sp macro="" textlink="">
      <xdr:nvSpPr>
        <xdr:cNvPr id="744" name="楕円 743"/>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745"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46"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47"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48"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49"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75" name="直線コネクタ 77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7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77" name="直線コネクタ 77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7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79" name="直線コネクタ 77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780"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81" name="フローチャート: 判断 78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82" name="フローチャート: 判断 78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83" name="フローチャート: 判断 78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84" name="フローチャート: 判断 78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85" name="フローチャート: 判断 78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100512</xdr:rowOff>
    </xdr:from>
    <xdr:to>
      <xdr:col>102</xdr:col>
      <xdr:colOff>165100</xdr:colOff>
      <xdr:row>109</xdr:row>
      <xdr:rowOff>30662</xdr:rowOff>
    </xdr:to>
    <xdr:sp macro="" textlink="">
      <xdr:nvSpPr>
        <xdr:cNvPr id="791" name="楕円 790"/>
        <xdr:cNvSpPr/>
      </xdr:nvSpPr>
      <xdr:spPr>
        <a:xfrm>
          <a:off x="19494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792"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93"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94"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95"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21789</xdr:rowOff>
    </xdr:from>
    <xdr:ext cx="469744" cy="259045"/>
    <xdr:sp macro="" textlink="">
      <xdr:nvSpPr>
        <xdr:cNvPr id="796" name="n_3mainValue【公民館】&#10;一人当たり面積"/>
        <xdr:cNvSpPr txBox="1"/>
      </xdr:nvSpPr>
      <xdr:spPr>
        <a:xfrm>
          <a:off x="19310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類似団体と比較して特に有形固定資産減価償却率が高くなっている施設は、道路と学校施設である。また特に低くなっている施設は公営住宅と漁港・湾港である。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は、平成３０年度に個別施設計画を策定しており、今後、大規模改修を行うなど、老朽化対策に取り組むこととしている。道路</a:t>
          </a:r>
          <a:r>
            <a:rPr kumimoji="1" lang="ja-JP" altLang="ja-JP" sz="1100">
              <a:solidFill>
                <a:schemeClr val="dk1"/>
              </a:solidFill>
              <a:effectLst/>
              <a:latin typeface="+mn-lt"/>
              <a:ea typeface="+mn-ea"/>
              <a:cs typeface="+mn-cs"/>
            </a:rPr>
            <a:t>に関しては</a:t>
          </a:r>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年度より改良工事を進めているため、今後の数値は下がるものと思われる。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公営住宅の比率が低い要因としては、</a:t>
          </a:r>
          <a:r>
            <a:rPr kumimoji="1" lang="ja-JP" altLang="en-US" sz="1100">
              <a:solidFill>
                <a:schemeClr val="dk1"/>
              </a:solidFill>
              <a:effectLst/>
              <a:latin typeface="+mn-lt"/>
              <a:ea typeface="+mn-ea"/>
              <a:cs typeface="+mn-cs"/>
            </a:rPr>
            <a:t>平成１２</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月の有珠山噴火後の</a:t>
          </a:r>
          <a:r>
            <a:rPr kumimoji="1" lang="ja-JP" altLang="en-US" sz="1100">
              <a:solidFill>
                <a:schemeClr val="dk1"/>
              </a:solidFill>
              <a:effectLst/>
              <a:latin typeface="+mn-lt"/>
              <a:ea typeface="+mn-ea"/>
              <a:cs typeface="+mn-cs"/>
            </a:rPr>
            <a:t>平成１２</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年度にかけて人口流出対策として公営住宅を多数建設したためである。また、当町は周期的に噴火があり、公営住宅の需要が高いため一人あたりの公営住宅の面積が大きいものと思われる。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港湾・漁港に関しては、</a:t>
          </a:r>
          <a:r>
            <a:rPr kumimoji="1" lang="ja-JP" altLang="en-US" sz="1100">
              <a:solidFill>
                <a:schemeClr val="dk1"/>
              </a:solidFill>
              <a:effectLst/>
              <a:latin typeface="+mn-lt"/>
              <a:ea typeface="+mn-ea"/>
              <a:cs typeface="+mn-cs"/>
            </a:rPr>
            <a:t>平成２７</a:t>
          </a:r>
          <a:r>
            <a:rPr kumimoji="1" lang="ja-JP" altLang="ja-JP" sz="1100">
              <a:solidFill>
                <a:schemeClr val="dk1"/>
              </a:solidFill>
              <a:effectLst/>
              <a:latin typeface="+mn-lt"/>
              <a:ea typeface="+mn-ea"/>
              <a:cs typeface="+mn-cs"/>
            </a:rPr>
            <a:t>年度に大磯漁港が完成したため、比率が低くなったものである。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今後、人口減少</a:t>
          </a:r>
          <a:r>
            <a:rPr kumimoji="1" lang="ja-JP" altLang="en-US" sz="1100">
              <a:solidFill>
                <a:schemeClr val="dk1"/>
              </a:solidFill>
              <a:effectLst/>
              <a:latin typeface="+mn-lt"/>
              <a:ea typeface="+mn-ea"/>
              <a:cs typeface="+mn-cs"/>
            </a:rPr>
            <a:t>が進むことから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今後のあり方も含め、</a:t>
          </a:r>
          <a:r>
            <a:rPr kumimoji="1" lang="ja-JP" altLang="ja-JP" sz="1100">
              <a:solidFill>
                <a:schemeClr val="dk1"/>
              </a:solidFill>
              <a:effectLst/>
              <a:latin typeface="+mn-lt"/>
              <a:ea typeface="+mn-ea"/>
              <a:cs typeface="+mn-cs"/>
            </a:rPr>
            <a:t>公共施設等総合管理計画に基づき適切な維持管理を図る。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89" name="楕円 88"/>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90" name="【体育館・プール】&#10;有形固定資産減価償却率該当値テキスト"/>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91" name="楕円 90"/>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40005</xdr:rowOff>
    </xdr:to>
    <xdr:cxnSp macro="">
      <xdr:nvCxnSpPr>
        <xdr:cNvPr id="92" name="直線コネクタ 91"/>
        <xdr:cNvCxnSpPr/>
      </xdr:nvCxnSpPr>
      <xdr:spPr>
        <a:xfrm>
          <a:off x="3797300" y="1026223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93" name="楕円 92"/>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59</xdr:row>
      <xdr:rowOff>146685</xdr:rowOff>
    </xdr:to>
    <xdr:cxnSp macro="">
      <xdr:nvCxnSpPr>
        <xdr:cNvPr id="94" name="直線コネクタ 93"/>
        <xdr:cNvCxnSpPr/>
      </xdr:nvCxnSpPr>
      <xdr:spPr>
        <a:xfrm>
          <a:off x="2908300" y="1000887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95" name="楕円 94"/>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59</xdr:row>
      <xdr:rowOff>11430</xdr:rowOff>
    </xdr:to>
    <xdr:cxnSp macro="">
      <xdr:nvCxnSpPr>
        <xdr:cNvPr id="96" name="直線コネクタ 95"/>
        <xdr:cNvCxnSpPr/>
      </xdr:nvCxnSpPr>
      <xdr:spPr>
        <a:xfrm flipV="1">
          <a:off x="2019300" y="10008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7"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98"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99"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01" name="n_1main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02" name="n_2mainValue【体育館・プール】&#10;有形固定資産減価償却率"/>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03"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0"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64415</xdr:rowOff>
    </xdr:from>
    <xdr:to>
      <xdr:col>55</xdr:col>
      <xdr:colOff>50800</xdr:colOff>
      <xdr:row>62</xdr:row>
      <xdr:rowOff>166015</xdr:rowOff>
    </xdr:to>
    <xdr:sp macro="" textlink="">
      <xdr:nvSpPr>
        <xdr:cNvPr id="141" name="楕円 140"/>
        <xdr:cNvSpPr/>
      </xdr:nvSpPr>
      <xdr:spPr>
        <a:xfrm>
          <a:off x="10426700" y="106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42842</xdr:rowOff>
    </xdr:from>
    <xdr:ext cx="469744" cy="259045"/>
    <xdr:sp macro="" textlink="">
      <xdr:nvSpPr>
        <xdr:cNvPr id="142" name="【体育館・プール】&#10;一人当たり面積該当値テキスト"/>
        <xdr:cNvSpPr txBox="1"/>
      </xdr:nvSpPr>
      <xdr:spPr>
        <a:xfrm>
          <a:off x="10515600" y="106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68529</xdr:rowOff>
    </xdr:from>
    <xdr:to>
      <xdr:col>50</xdr:col>
      <xdr:colOff>165100</xdr:colOff>
      <xdr:row>62</xdr:row>
      <xdr:rowOff>170129</xdr:rowOff>
    </xdr:to>
    <xdr:sp macro="" textlink="">
      <xdr:nvSpPr>
        <xdr:cNvPr id="143" name="楕円 142"/>
        <xdr:cNvSpPr/>
      </xdr:nvSpPr>
      <xdr:spPr>
        <a:xfrm>
          <a:off x="9588500" y="106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115215</xdr:rowOff>
    </xdr:from>
    <xdr:to>
      <xdr:col>55</xdr:col>
      <xdr:colOff>0</xdr:colOff>
      <xdr:row>62</xdr:row>
      <xdr:rowOff>119329</xdr:rowOff>
    </xdr:to>
    <xdr:cxnSp macro="">
      <xdr:nvCxnSpPr>
        <xdr:cNvPr id="144" name="直線コネクタ 143"/>
        <xdr:cNvCxnSpPr/>
      </xdr:nvCxnSpPr>
      <xdr:spPr>
        <a:xfrm flipV="1">
          <a:off x="9639300" y="1074511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149911</xdr:rowOff>
    </xdr:from>
    <xdr:to>
      <xdr:col>46</xdr:col>
      <xdr:colOff>38100</xdr:colOff>
      <xdr:row>63</xdr:row>
      <xdr:rowOff>80061</xdr:rowOff>
    </xdr:to>
    <xdr:sp macro="" textlink="">
      <xdr:nvSpPr>
        <xdr:cNvPr id="145" name="楕円 144"/>
        <xdr:cNvSpPr/>
      </xdr:nvSpPr>
      <xdr:spPr>
        <a:xfrm>
          <a:off x="8699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119329</xdr:rowOff>
    </xdr:from>
    <xdr:to>
      <xdr:col>50</xdr:col>
      <xdr:colOff>114300</xdr:colOff>
      <xdr:row>63</xdr:row>
      <xdr:rowOff>29261</xdr:rowOff>
    </xdr:to>
    <xdr:cxnSp macro="">
      <xdr:nvCxnSpPr>
        <xdr:cNvPr id="146" name="直線コネクタ 145"/>
        <xdr:cNvCxnSpPr/>
      </xdr:nvCxnSpPr>
      <xdr:spPr>
        <a:xfrm flipV="1">
          <a:off x="8750300" y="10749229"/>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77216</xdr:rowOff>
    </xdr:from>
    <xdr:to>
      <xdr:col>41</xdr:col>
      <xdr:colOff>101600</xdr:colOff>
      <xdr:row>63</xdr:row>
      <xdr:rowOff>7366</xdr:rowOff>
    </xdr:to>
    <xdr:sp macro="" textlink="">
      <xdr:nvSpPr>
        <xdr:cNvPr id="147" name="楕円 146"/>
        <xdr:cNvSpPr/>
      </xdr:nvSpPr>
      <xdr:spPr>
        <a:xfrm>
          <a:off x="7810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128016</xdr:rowOff>
    </xdr:from>
    <xdr:to>
      <xdr:col>45</xdr:col>
      <xdr:colOff>177800</xdr:colOff>
      <xdr:row>63</xdr:row>
      <xdr:rowOff>29261</xdr:rowOff>
    </xdr:to>
    <xdr:cxnSp macro="">
      <xdr:nvCxnSpPr>
        <xdr:cNvPr id="148" name="直線コネクタ 147"/>
        <xdr:cNvCxnSpPr/>
      </xdr:nvCxnSpPr>
      <xdr:spPr>
        <a:xfrm>
          <a:off x="7861300" y="10757916"/>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9"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161256</xdr:rowOff>
    </xdr:from>
    <xdr:ext cx="469744" cy="259045"/>
    <xdr:sp macro="" textlink="">
      <xdr:nvSpPr>
        <xdr:cNvPr id="153" name="n_1mainValue【体育館・プール】&#10;一人当たり面積"/>
        <xdr:cNvSpPr txBox="1"/>
      </xdr:nvSpPr>
      <xdr:spPr>
        <a:xfrm>
          <a:off x="9391727" y="1079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71188</xdr:rowOff>
    </xdr:from>
    <xdr:ext cx="469744" cy="259045"/>
    <xdr:sp macro="" textlink="">
      <xdr:nvSpPr>
        <xdr:cNvPr id="154" name="n_2mainValue【体育館・プール】&#10;一人当たり面積"/>
        <xdr:cNvSpPr txBox="1"/>
      </xdr:nvSpPr>
      <xdr:spPr>
        <a:xfrm>
          <a:off x="85154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169943</xdr:rowOff>
    </xdr:from>
    <xdr:ext cx="469744" cy="259045"/>
    <xdr:sp macro="" textlink="">
      <xdr:nvSpPr>
        <xdr:cNvPr id="155" name="n_3mainValue【体育館・プール】&#10;一人当たり面積"/>
        <xdr:cNvSpPr txBox="1"/>
      </xdr:nvSpPr>
      <xdr:spPr>
        <a:xfrm>
          <a:off x="7626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0" name="直線コネクタ 179"/>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3"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84" name="直線コネクタ 183"/>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85"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86" name="フローチャート: 判断 185"/>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87" name="フローチャート: 判断 186"/>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88" name="フローチャート: 判断 18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89" name="フローチャート: 判断 188"/>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0" name="フローチャート: 判断 189"/>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196" name="楕円 195"/>
        <xdr:cNvSpPr/>
      </xdr:nvSpPr>
      <xdr:spPr>
        <a:xfrm>
          <a:off x="4584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197" name="【福祉施設】&#10;有形固定資産減価償却率該当値テキスト"/>
        <xdr:cNvSpPr txBox="1"/>
      </xdr:nvSpPr>
      <xdr:spPr>
        <a:xfrm>
          <a:off x="4673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198" name="楕円 197"/>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40005</xdr:rowOff>
    </xdr:from>
    <xdr:to>
      <xdr:col>24</xdr:col>
      <xdr:colOff>63500</xdr:colOff>
      <xdr:row>83</xdr:row>
      <xdr:rowOff>81914</xdr:rowOff>
    </xdr:to>
    <xdr:cxnSp macro="">
      <xdr:nvCxnSpPr>
        <xdr:cNvPr id="199" name="直線コネクタ 198"/>
        <xdr:cNvCxnSpPr/>
      </xdr:nvCxnSpPr>
      <xdr:spPr>
        <a:xfrm>
          <a:off x="3797300" y="142703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137795</xdr:rowOff>
    </xdr:from>
    <xdr:to>
      <xdr:col>15</xdr:col>
      <xdr:colOff>101600</xdr:colOff>
      <xdr:row>82</xdr:row>
      <xdr:rowOff>67945</xdr:rowOff>
    </xdr:to>
    <xdr:sp macro="" textlink="">
      <xdr:nvSpPr>
        <xdr:cNvPr id="200" name="楕円 199"/>
        <xdr:cNvSpPr/>
      </xdr:nvSpPr>
      <xdr:spPr>
        <a:xfrm>
          <a:off x="2857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17145</xdr:rowOff>
    </xdr:from>
    <xdr:to>
      <xdr:col>19</xdr:col>
      <xdr:colOff>177800</xdr:colOff>
      <xdr:row>83</xdr:row>
      <xdr:rowOff>40005</xdr:rowOff>
    </xdr:to>
    <xdr:cxnSp macro="">
      <xdr:nvCxnSpPr>
        <xdr:cNvPr id="201" name="直線コネクタ 200"/>
        <xdr:cNvCxnSpPr/>
      </xdr:nvCxnSpPr>
      <xdr:spPr>
        <a:xfrm>
          <a:off x="2908300" y="1407604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02" name="楕円 201"/>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140970</xdr:rowOff>
    </xdr:to>
    <xdr:cxnSp macro="">
      <xdr:nvCxnSpPr>
        <xdr:cNvPr id="203" name="直線コネクタ 202"/>
        <xdr:cNvCxnSpPr/>
      </xdr:nvCxnSpPr>
      <xdr:spPr>
        <a:xfrm flipV="1">
          <a:off x="2019300" y="140760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04"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05" name="n_2ave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06"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07"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208" name="n_1mainValue【福祉施設】&#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09" name="n_2mainValue【福祉施設】&#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210" name="n_3mainValue【福祉施設】&#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34" name="直線コネクタ 233"/>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35"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6" name="直線コネクタ 235"/>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37"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38" name="直線コネクタ 237"/>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39"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0" name="フローチャート: 判断 239"/>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41" name="フローチャート: 判断 240"/>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42" name="フローチャート: 判断 241"/>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43" name="フローチャート: 判断 242"/>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44" name="フローチャート: 判断 243"/>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49022</xdr:rowOff>
    </xdr:from>
    <xdr:to>
      <xdr:col>55</xdr:col>
      <xdr:colOff>50800</xdr:colOff>
      <xdr:row>79</xdr:row>
      <xdr:rowOff>150622</xdr:rowOff>
    </xdr:to>
    <xdr:sp macro="" textlink="">
      <xdr:nvSpPr>
        <xdr:cNvPr id="250" name="楕円 249"/>
        <xdr:cNvSpPr/>
      </xdr:nvSpPr>
      <xdr:spPr>
        <a:xfrm>
          <a:off x="104267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2049</xdr:rowOff>
    </xdr:from>
    <xdr:ext cx="469744" cy="259045"/>
    <xdr:sp macro="" textlink="">
      <xdr:nvSpPr>
        <xdr:cNvPr id="251" name="【福祉施設】&#10;一人当たり面積該当値テキスト"/>
        <xdr:cNvSpPr txBox="1"/>
      </xdr:nvSpPr>
      <xdr:spPr>
        <a:xfrm>
          <a:off x="10515600" y="13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69596</xdr:rowOff>
    </xdr:from>
    <xdr:to>
      <xdr:col>50</xdr:col>
      <xdr:colOff>165100</xdr:colOff>
      <xdr:row>79</xdr:row>
      <xdr:rowOff>171196</xdr:rowOff>
    </xdr:to>
    <xdr:sp macro="" textlink="">
      <xdr:nvSpPr>
        <xdr:cNvPr id="252" name="楕円 251"/>
        <xdr:cNvSpPr/>
      </xdr:nvSpPr>
      <xdr:spPr>
        <a:xfrm>
          <a:off x="9588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99822</xdr:rowOff>
    </xdr:from>
    <xdr:to>
      <xdr:col>55</xdr:col>
      <xdr:colOff>0</xdr:colOff>
      <xdr:row>79</xdr:row>
      <xdr:rowOff>120396</xdr:rowOff>
    </xdr:to>
    <xdr:cxnSp macro="">
      <xdr:nvCxnSpPr>
        <xdr:cNvPr id="253" name="直線コネクタ 252"/>
        <xdr:cNvCxnSpPr/>
      </xdr:nvCxnSpPr>
      <xdr:spPr>
        <a:xfrm flipV="1">
          <a:off x="9639300" y="1364437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124461</xdr:rowOff>
    </xdr:from>
    <xdr:to>
      <xdr:col>46</xdr:col>
      <xdr:colOff>38100</xdr:colOff>
      <xdr:row>82</xdr:row>
      <xdr:rowOff>54611</xdr:rowOff>
    </xdr:to>
    <xdr:sp macro="" textlink="">
      <xdr:nvSpPr>
        <xdr:cNvPr id="254" name="楕円 253"/>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120396</xdr:rowOff>
    </xdr:from>
    <xdr:to>
      <xdr:col>50</xdr:col>
      <xdr:colOff>114300</xdr:colOff>
      <xdr:row>82</xdr:row>
      <xdr:rowOff>3811</xdr:rowOff>
    </xdr:to>
    <xdr:cxnSp macro="">
      <xdr:nvCxnSpPr>
        <xdr:cNvPr id="255" name="直線コネクタ 254"/>
        <xdr:cNvCxnSpPr/>
      </xdr:nvCxnSpPr>
      <xdr:spPr>
        <a:xfrm flipV="1">
          <a:off x="8750300" y="13664946"/>
          <a:ext cx="889000" cy="3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116078</xdr:rowOff>
    </xdr:from>
    <xdr:to>
      <xdr:col>41</xdr:col>
      <xdr:colOff>101600</xdr:colOff>
      <xdr:row>80</xdr:row>
      <xdr:rowOff>46228</xdr:rowOff>
    </xdr:to>
    <xdr:sp macro="" textlink="">
      <xdr:nvSpPr>
        <xdr:cNvPr id="256" name="楕円 255"/>
        <xdr:cNvSpPr/>
      </xdr:nvSpPr>
      <xdr:spPr>
        <a:xfrm>
          <a:off x="7810500" y="136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166878</xdr:rowOff>
    </xdr:from>
    <xdr:to>
      <xdr:col>45</xdr:col>
      <xdr:colOff>177800</xdr:colOff>
      <xdr:row>82</xdr:row>
      <xdr:rowOff>3811</xdr:rowOff>
    </xdr:to>
    <xdr:cxnSp macro="">
      <xdr:nvCxnSpPr>
        <xdr:cNvPr id="257" name="直線コネクタ 256"/>
        <xdr:cNvCxnSpPr/>
      </xdr:nvCxnSpPr>
      <xdr:spPr>
        <a:xfrm>
          <a:off x="7861300" y="13711428"/>
          <a:ext cx="889000" cy="3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58" name="n_1aveValue【福祉施設】&#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59"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260" name="n_3ave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61"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16273</xdr:rowOff>
    </xdr:from>
    <xdr:ext cx="469744" cy="259045"/>
    <xdr:sp macro="" textlink="">
      <xdr:nvSpPr>
        <xdr:cNvPr id="262" name="n_1mainValue【福祉施設】&#10;一人当たり面積"/>
        <xdr:cNvSpPr txBox="1"/>
      </xdr:nvSpPr>
      <xdr:spPr>
        <a:xfrm>
          <a:off x="93917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45738</xdr:rowOff>
    </xdr:from>
    <xdr:ext cx="469744" cy="259045"/>
    <xdr:sp macro="" textlink="">
      <xdr:nvSpPr>
        <xdr:cNvPr id="263" name="n_2mainValue【福祉施設】&#10;一人当たり面積"/>
        <xdr:cNvSpPr txBox="1"/>
      </xdr:nvSpPr>
      <xdr:spPr>
        <a:xfrm>
          <a:off x="8515427" y="141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62755</xdr:rowOff>
    </xdr:from>
    <xdr:ext cx="469744" cy="259045"/>
    <xdr:sp macro="" textlink="">
      <xdr:nvSpPr>
        <xdr:cNvPr id="264" name="n_3mainValue【福祉施設】&#10;一人当たり面積"/>
        <xdr:cNvSpPr txBox="1"/>
      </xdr:nvSpPr>
      <xdr:spPr>
        <a:xfrm>
          <a:off x="7626427" y="134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06" name="直線コネクタ 305"/>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09"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10" name="直線コネクタ 309"/>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11"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12" name="フローチャート: 判断 311"/>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13" name="フローチャート: 判断 312"/>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14" name="フローチャート: 判断 313"/>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15" name="フローチャート: 判断 314"/>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16" name="フローチャート: 判断 315"/>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322" name="楕円 321"/>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162396</xdr:rowOff>
    </xdr:from>
    <xdr:ext cx="405111" cy="259045"/>
    <xdr:sp macro="" textlink="">
      <xdr:nvSpPr>
        <xdr:cNvPr id="323" name="【一般廃棄物処理施設】&#10;有形固定資産減価償却率該当値テキスト"/>
        <xdr:cNvSpPr txBox="1"/>
      </xdr:nvSpPr>
      <xdr:spPr>
        <a:xfrm>
          <a:off x="16357600" y="582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xdr:rowOff>
    </xdr:from>
    <xdr:to>
      <xdr:col>81</xdr:col>
      <xdr:colOff>101600</xdr:colOff>
      <xdr:row>34</xdr:row>
      <xdr:rowOff>102507</xdr:rowOff>
    </xdr:to>
    <xdr:sp macro="" textlink="">
      <xdr:nvSpPr>
        <xdr:cNvPr id="324" name="楕円 323"/>
        <xdr:cNvSpPr/>
      </xdr:nvSpPr>
      <xdr:spPr>
        <a:xfrm>
          <a:off x="15430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51707</xdr:rowOff>
    </xdr:from>
    <xdr:to>
      <xdr:col>85</xdr:col>
      <xdr:colOff>127000</xdr:colOff>
      <xdr:row>34</xdr:row>
      <xdr:rowOff>126819</xdr:rowOff>
    </xdr:to>
    <xdr:cxnSp macro="">
      <xdr:nvCxnSpPr>
        <xdr:cNvPr id="325" name="直線コネクタ 324"/>
        <xdr:cNvCxnSpPr/>
      </xdr:nvCxnSpPr>
      <xdr:spPr>
        <a:xfrm>
          <a:off x="15481300" y="588100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56424</xdr:rowOff>
    </xdr:from>
    <xdr:to>
      <xdr:col>76</xdr:col>
      <xdr:colOff>165100</xdr:colOff>
      <xdr:row>33</xdr:row>
      <xdr:rowOff>158024</xdr:rowOff>
    </xdr:to>
    <xdr:sp macro="" textlink="">
      <xdr:nvSpPr>
        <xdr:cNvPr id="326" name="楕円 325"/>
        <xdr:cNvSpPr/>
      </xdr:nvSpPr>
      <xdr:spPr>
        <a:xfrm>
          <a:off x="14541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107224</xdr:rowOff>
    </xdr:from>
    <xdr:to>
      <xdr:col>81</xdr:col>
      <xdr:colOff>50800</xdr:colOff>
      <xdr:row>34</xdr:row>
      <xdr:rowOff>51707</xdr:rowOff>
    </xdr:to>
    <xdr:cxnSp macro="">
      <xdr:nvCxnSpPr>
        <xdr:cNvPr id="327" name="直線コネクタ 326"/>
        <xdr:cNvCxnSpPr/>
      </xdr:nvCxnSpPr>
      <xdr:spPr>
        <a:xfrm>
          <a:off x="14592300" y="576507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25400</xdr:rowOff>
    </xdr:from>
    <xdr:to>
      <xdr:col>72</xdr:col>
      <xdr:colOff>38100</xdr:colOff>
      <xdr:row>33</xdr:row>
      <xdr:rowOff>127000</xdr:rowOff>
    </xdr:to>
    <xdr:sp macro="" textlink="">
      <xdr:nvSpPr>
        <xdr:cNvPr id="328" name="楕円 327"/>
        <xdr:cNvSpPr/>
      </xdr:nvSpPr>
      <xdr:spPr>
        <a:xfrm>
          <a:off x="1365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33</xdr:row>
      <xdr:rowOff>107224</xdr:rowOff>
    </xdr:to>
    <xdr:cxnSp macro="">
      <xdr:nvCxnSpPr>
        <xdr:cNvPr id="329" name="直線コネクタ 328"/>
        <xdr:cNvCxnSpPr/>
      </xdr:nvCxnSpPr>
      <xdr:spPr>
        <a:xfrm>
          <a:off x="13703300" y="5734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30" name="n_1ave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31" name="n_2aveValue【一般廃棄物処理施設】&#10;有形固定資産減価償却率"/>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332" name="n_3aveValue【一般廃棄物処理施設】&#10;有形固定資産減価償却率"/>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33"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119034</xdr:rowOff>
    </xdr:from>
    <xdr:ext cx="405111" cy="259045"/>
    <xdr:sp macro="" textlink="">
      <xdr:nvSpPr>
        <xdr:cNvPr id="334" name="n_1mainValue【一般廃棄物処理施設】&#10;有形固定資産減価償却率"/>
        <xdr:cNvSpPr txBox="1"/>
      </xdr:nvSpPr>
      <xdr:spPr>
        <a:xfrm>
          <a:off x="15266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3101</xdr:rowOff>
    </xdr:from>
    <xdr:ext cx="340478" cy="259045"/>
    <xdr:sp macro="" textlink="">
      <xdr:nvSpPr>
        <xdr:cNvPr id="335" name="n_2mainValue【一般廃棄物処理施設】&#10;有形固定資産減価償却率"/>
        <xdr:cNvSpPr txBox="1"/>
      </xdr:nvSpPr>
      <xdr:spPr>
        <a:xfrm>
          <a:off x="144220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143527</xdr:rowOff>
    </xdr:from>
    <xdr:ext cx="340478" cy="259045"/>
    <xdr:sp macro="" textlink="">
      <xdr:nvSpPr>
        <xdr:cNvPr id="336" name="n_3mainValue【一般廃棄物処理施設】&#10;有形固定資産減価償却率"/>
        <xdr:cNvSpPr txBox="1"/>
      </xdr:nvSpPr>
      <xdr:spPr>
        <a:xfrm>
          <a:off x="13533061" y="545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8" name="テキスト ボックス 3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0" name="テキスト ボックス 3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2" name="テキスト ボックス 3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4" name="テキスト ボックス 3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58" name="直線コネクタ 357"/>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59"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60" name="直線コネクタ 359"/>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61"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62" name="直線コネクタ 361"/>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63"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64" name="フローチャート: 判断 363"/>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65" name="フローチャート: 判断 364"/>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66" name="フローチャート: 判断 365"/>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67" name="フローチャート: 判断 366"/>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68" name="フローチャート: 判断 367"/>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52482</xdr:rowOff>
    </xdr:from>
    <xdr:to>
      <xdr:col>116</xdr:col>
      <xdr:colOff>114300</xdr:colOff>
      <xdr:row>41</xdr:row>
      <xdr:rowOff>154082</xdr:rowOff>
    </xdr:to>
    <xdr:sp macro="" textlink="">
      <xdr:nvSpPr>
        <xdr:cNvPr id="374" name="楕円 373"/>
        <xdr:cNvSpPr/>
      </xdr:nvSpPr>
      <xdr:spPr>
        <a:xfrm>
          <a:off x="22110700" y="70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138859</xdr:rowOff>
    </xdr:from>
    <xdr:ext cx="534377" cy="259045"/>
    <xdr:sp macro="" textlink="">
      <xdr:nvSpPr>
        <xdr:cNvPr id="375" name="【一般廃棄物処理施設】&#10;一人当たり有形固定資産（償却資産）額該当値テキスト"/>
        <xdr:cNvSpPr txBox="1"/>
      </xdr:nvSpPr>
      <xdr:spPr>
        <a:xfrm>
          <a:off x="22199600" y="69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52999</xdr:rowOff>
    </xdr:from>
    <xdr:to>
      <xdr:col>112</xdr:col>
      <xdr:colOff>38100</xdr:colOff>
      <xdr:row>41</xdr:row>
      <xdr:rowOff>154599</xdr:rowOff>
    </xdr:to>
    <xdr:sp macro="" textlink="">
      <xdr:nvSpPr>
        <xdr:cNvPr id="376" name="楕円 375"/>
        <xdr:cNvSpPr/>
      </xdr:nvSpPr>
      <xdr:spPr>
        <a:xfrm>
          <a:off x="21272500" y="70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103282</xdr:rowOff>
    </xdr:from>
    <xdr:to>
      <xdr:col>116</xdr:col>
      <xdr:colOff>63500</xdr:colOff>
      <xdr:row>41</xdr:row>
      <xdr:rowOff>103799</xdr:rowOff>
    </xdr:to>
    <xdr:cxnSp macro="">
      <xdr:nvCxnSpPr>
        <xdr:cNvPr id="377" name="直線コネクタ 376"/>
        <xdr:cNvCxnSpPr/>
      </xdr:nvCxnSpPr>
      <xdr:spPr>
        <a:xfrm flipV="1">
          <a:off x="21323300" y="7132732"/>
          <a:ext cx="8382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54455</xdr:rowOff>
    </xdr:from>
    <xdr:to>
      <xdr:col>107</xdr:col>
      <xdr:colOff>101600</xdr:colOff>
      <xdr:row>41</xdr:row>
      <xdr:rowOff>156055</xdr:rowOff>
    </xdr:to>
    <xdr:sp macro="" textlink="">
      <xdr:nvSpPr>
        <xdr:cNvPr id="378" name="楕円 377"/>
        <xdr:cNvSpPr/>
      </xdr:nvSpPr>
      <xdr:spPr>
        <a:xfrm>
          <a:off x="20383500" y="7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103799</xdr:rowOff>
    </xdr:from>
    <xdr:to>
      <xdr:col>111</xdr:col>
      <xdr:colOff>177800</xdr:colOff>
      <xdr:row>41</xdr:row>
      <xdr:rowOff>105255</xdr:rowOff>
    </xdr:to>
    <xdr:cxnSp macro="">
      <xdr:nvCxnSpPr>
        <xdr:cNvPr id="379" name="直線コネクタ 378"/>
        <xdr:cNvCxnSpPr/>
      </xdr:nvCxnSpPr>
      <xdr:spPr>
        <a:xfrm flipV="1">
          <a:off x="20434300" y="7133249"/>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54139</xdr:rowOff>
    </xdr:from>
    <xdr:to>
      <xdr:col>102</xdr:col>
      <xdr:colOff>165100</xdr:colOff>
      <xdr:row>41</xdr:row>
      <xdr:rowOff>155739</xdr:rowOff>
    </xdr:to>
    <xdr:sp macro="" textlink="">
      <xdr:nvSpPr>
        <xdr:cNvPr id="380" name="楕円 379"/>
        <xdr:cNvSpPr/>
      </xdr:nvSpPr>
      <xdr:spPr>
        <a:xfrm>
          <a:off x="19494500" y="70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104939</xdr:rowOff>
    </xdr:from>
    <xdr:to>
      <xdr:col>107</xdr:col>
      <xdr:colOff>50800</xdr:colOff>
      <xdr:row>41</xdr:row>
      <xdr:rowOff>105255</xdr:rowOff>
    </xdr:to>
    <xdr:cxnSp macro="">
      <xdr:nvCxnSpPr>
        <xdr:cNvPr id="381" name="直線コネクタ 380"/>
        <xdr:cNvCxnSpPr/>
      </xdr:nvCxnSpPr>
      <xdr:spPr>
        <a:xfrm>
          <a:off x="19545300" y="7134389"/>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82"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83"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384"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385"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145726</xdr:rowOff>
    </xdr:from>
    <xdr:ext cx="534377" cy="259045"/>
    <xdr:sp macro="" textlink="">
      <xdr:nvSpPr>
        <xdr:cNvPr id="386" name="n_1mainValue【一般廃棄物処理施設】&#10;一人当たり有形固定資産（償却資産）額"/>
        <xdr:cNvSpPr txBox="1"/>
      </xdr:nvSpPr>
      <xdr:spPr>
        <a:xfrm>
          <a:off x="21043411" y="71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147182</xdr:rowOff>
    </xdr:from>
    <xdr:ext cx="534377" cy="259045"/>
    <xdr:sp macro="" textlink="">
      <xdr:nvSpPr>
        <xdr:cNvPr id="387" name="n_2mainValue【一般廃棄物処理施設】&#10;一人当たり有形固定資産（償却資産）額"/>
        <xdr:cNvSpPr txBox="1"/>
      </xdr:nvSpPr>
      <xdr:spPr>
        <a:xfrm>
          <a:off x="20167111" y="71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146866</xdr:rowOff>
    </xdr:from>
    <xdr:ext cx="534377" cy="259045"/>
    <xdr:sp macro="" textlink="">
      <xdr:nvSpPr>
        <xdr:cNvPr id="388" name="n_3mainValue【一般廃棄物処理施設】&#10;一人当たり有形固定資産（償却資産）額"/>
        <xdr:cNvSpPr txBox="1"/>
      </xdr:nvSpPr>
      <xdr:spPr>
        <a:xfrm>
          <a:off x="19278111" y="71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1" name="正方形/長方形 4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2" name="正方形/長方形 4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3" name="正方形/長方形 4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4" name="正方形/長方形 4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5" name="正方形/長方形 4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6" name="正方形/長方形 4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7" name="正方形/長方形 4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8" name="正方形/長方形 4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9" name="テキスト ボックス 4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0" name="直線コネクタ 4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1" name="テキスト ボックス 4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2" name="直線コネクタ 4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3" name="テキスト ボックス 43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4" name="直線コネクタ 4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5" name="テキスト ボックス 4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6" name="直線コネクタ 4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7" name="テキスト ボックス 4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8" name="直線コネクタ 4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9" name="テキスト ボックス 4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0" name="直線コネクタ 4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41" name="テキスト ボックス 4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2" name="直線コネクタ 4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43" name="テキスト ボックス 44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445" name="直線コネクタ 444"/>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446"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447" name="直線コネクタ 44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448"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449" name="直線コネクタ 448"/>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5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51" name="フローチャート: 判断 45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52" name="フローチャート: 判断 451"/>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453" name="フローチャート: 判断 452"/>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454" name="フローチャート: 判断 453"/>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455" name="フローチャート: 判断 454"/>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53975</xdr:rowOff>
    </xdr:from>
    <xdr:to>
      <xdr:col>85</xdr:col>
      <xdr:colOff>177800</xdr:colOff>
      <xdr:row>101</xdr:row>
      <xdr:rowOff>155575</xdr:rowOff>
    </xdr:to>
    <xdr:sp macro="" textlink="">
      <xdr:nvSpPr>
        <xdr:cNvPr id="461" name="楕円 460"/>
        <xdr:cNvSpPr/>
      </xdr:nvSpPr>
      <xdr:spPr>
        <a:xfrm>
          <a:off x="16268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76852</xdr:rowOff>
    </xdr:from>
    <xdr:ext cx="405111" cy="259045"/>
    <xdr:sp macro="" textlink="">
      <xdr:nvSpPr>
        <xdr:cNvPr id="462" name="【庁舎】&#10;有形固定資産減価償却率該当値テキスト"/>
        <xdr:cNvSpPr txBox="1"/>
      </xdr:nvSpPr>
      <xdr:spPr>
        <a:xfrm>
          <a:off x="16357600"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15875</xdr:rowOff>
    </xdr:from>
    <xdr:to>
      <xdr:col>81</xdr:col>
      <xdr:colOff>101600</xdr:colOff>
      <xdr:row>101</xdr:row>
      <xdr:rowOff>117475</xdr:rowOff>
    </xdr:to>
    <xdr:sp macro="" textlink="">
      <xdr:nvSpPr>
        <xdr:cNvPr id="463" name="楕円 462"/>
        <xdr:cNvSpPr/>
      </xdr:nvSpPr>
      <xdr:spPr>
        <a:xfrm>
          <a:off x="15430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66675</xdr:rowOff>
    </xdr:from>
    <xdr:to>
      <xdr:col>85</xdr:col>
      <xdr:colOff>127000</xdr:colOff>
      <xdr:row>101</xdr:row>
      <xdr:rowOff>104775</xdr:rowOff>
    </xdr:to>
    <xdr:cxnSp macro="">
      <xdr:nvCxnSpPr>
        <xdr:cNvPr id="464" name="直線コネクタ 463"/>
        <xdr:cNvCxnSpPr/>
      </xdr:nvCxnSpPr>
      <xdr:spPr>
        <a:xfrm>
          <a:off x="15481300" y="17383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149225</xdr:rowOff>
    </xdr:from>
    <xdr:to>
      <xdr:col>76</xdr:col>
      <xdr:colOff>165100</xdr:colOff>
      <xdr:row>101</xdr:row>
      <xdr:rowOff>79375</xdr:rowOff>
    </xdr:to>
    <xdr:sp macro="" textlink="">
      <xdr:nvSpPr>
        <xdr:cNvPr id="465" name="楕円 464"/>
        <xdr:cNvSpPr/>
      </xdr:nvSpPr>
      <xdr:spPr>
        <a:xfrm>
          <a:off x="14541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28575</xdr:rowOff>
    </xdr:from>
    <xdr:to>
      <xdr:col>81</xdr:col>
      <xdr:colOff>50800</xdr:colOff>
      <xdr:row>101</xdr:row>
      <xdr:rowOff>66675</xdr:rowOff>
    </xdr:to>
    <xdr:cxnSp macro="">
      <xdr:nvCxnSpPr>
        <xdr:cNvPr id="466" name="直線コネクタ 465"/>
        <xdr:cNvCxnSpPr/>
      </xdr:nvCxnSpPr>
      <xdr:spPr>
        <a:xfrm>
          <a:off x="14592300" y="17345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109220</xdr:rowOff>
    </xdr:from>
    <xdr:to>
      <xdr:col>72</xdr:col>
      <xdr:colOff>38100</xdr:colOff>
      <xdr:row>101</xdr:row>
      <xdr:rowOff>39370</xdr:rowOff>
    </xdr:to>
    <xdr:sp macro="" textlink="">
      <xdr:nvSpPr>
        <xdr:cNvPr id="467" name="楕円 466"/>
        <xdr:cNvSpPr/>
      </xdr:nvSpPr>
      <xdr:spPr>
        <a:xfrm>
          <a:off x="13652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160020</xdr:rowOff>
    </xdr:from>
    <xdr:to>
      <xdr:col>76</xdr:col>
      <xdr:colOff>114300</xdr:colOff>
      <xdr:row>101</xdr:row>
      <xdr:rowOff>28575</xdr:rowOff>
    </xdr:to>
    <xdr:cxnSp macro="">
      <xdr:nvCxnSpPr>
        <xdr:cNvPr id="468" name="直線コネクタ 467"/>
        <xdr:cNvCxnSpPr/>
      </xdr:nvCxnSpPr>
      <xdr:spPr>
        <a:xfrm>
          <a:off x="13703300" y="17305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469"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470"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471"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472"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134002</xdr:rowOff>
    </xdr:from>
    <xdr:ext cx="405111" cy="259045"/>
    <xdr:sp macro="" textlink="">
      <xdr:nvSpPr>
        <xdr:cNvPr id="473" name="n_1mainValue【庁舎】&#10;有形固定資産減価償却率"/>
        <xdr:cNvSpPr txBox="1"/>
      </xdr:nvSpPr>
      <xdr:spPr>
        <a:xfrm>
          <a:off x="152660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95902</xdr:rowOff>
    </xdr:from>
    <xdr:ext cx="405111" cy="259045"/>
    <xdr:sp macro="" textlink="">
      <xdr:nvSpPr>
        <xdr:cNvPr id="474" name="n_2mainValue【庁舎】&#10;有形固定資産減価償却率"/>
        <xdr:cNvSpPr txBox="1"/>
      </xdr:nvSpPr>
      <xdr:spPr>
        <a:xfrm>
          <a:off x="14389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55897</xdr:rowOff>
    </xdr:from>
    <xdr:ext cx="405111" cy="259045"/>
    <xdr:sp macro="" textlink="">
      <xdr:nvSpPr>
        <xdr:cNvPr id="475" name="n_3mainValue【庁舎】&#10;有形固定資産減価償却率"/>
        <xdr:cNvSpPr txBox="1"/>
      </xdr:nvSpPr>
      <xdr:spPr>
        <a:xfrm>
          <a:off x="135007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6" name="直線コネクタ 4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7" name="テキスト ボックス 4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8" name="直線コネクタ 4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9" name="テキスト ボックス 4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2" name="直線コネクタ 4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3" name="テキスト ボックス 4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4" name="直線コネクタ 4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5" name="テキスト ボックス 4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499" name="直線コネクタ 498"/>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00"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01" name="直線コネクタ 500"/>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02"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03" name="直線コネクタ 502"/>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504"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05" name="フローチャート: 判断 504"/>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06" name="フローチャート: 判断 505"/>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07" name="フローチャート: 判断 506"/>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08" name="フローチャート: 判断 507"/>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09" name="フローチャート: 判断 508"/>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73661</xdr:rowOff>
    </xdr:from>
    <xdr:to>
      <xdr:col>116</xdr:col>
      <xdr:colOff>114300</xdr:colOff>
      <xdr:row>105</xdr:row>
      <xdr:rowOff>3811</xdr:rowOff>
    </xdr:to>
    <xdr:sp macro="" textlink="">
      <xdr:nvSpPr>
        <xdr:cNvPr id="515" name="楕円 514"/>
        <xdr:cNvSpPr/>
      </xdr:nvSpPr>
      <xdr:spPr>
        <a:xfrm>
          <a:off x="221107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96538</xdr:rowOff>
    </xdr:from>
    <xdr:ext cx="469744" cy="259045"/>
    <xdr:sp macro="" textlink="">
      <xdr:nvSpPr>
        <xdr:cNvPr id="516" name="【庁舎】&#10;一人当たり面積該当値テキスト"/>
        <xdr:cNvSpPr txBox="1"/>
      </xdr:nvSpPr>
      <xdr:spPr>
        <a:xfrm>
          <a:off x="22199600" y="1775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517" name="楕円 516"/>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124461</xdr:rowOff>
    </xdr:from>
    <xdr:to>
      <xdr:col>116</xdr:col>
      <xdr:colOff>63500</xdr:colOff>
      <xdr:row>104</xdr:row>
      <xdr:rowOff>137161</xdr:rowOff>
    </xdr:to>
    <xdr:cxnSp macro="">
      <xdr:nvCxnSpPr>
        <xdr:cNvPr id="518" name="直線コネクタ 517"/>
        <xdr:cNvCxnSpPr/>
      </xdr:nvCxnSpPr>
      <xdr:spPr>
        <a:xfrm flipV="1">
          <a:off x="21323300" y="179552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519" name="楕円 518"/>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152400</xdr:rowOff>
    </xdr:to>
    <xdr:cxnSp macro="">
      <xdr:nvCxnSpPr>
        <xdr:cNvPr id="520" name="直線コネクタ 519"/>
        <xdr:cNvCxnSpPr/>
      </xdr:nvCxnSpPr>
      <xdr:spPr>
        <a:xfrm flipV="1">
          <a:off x="20434300" y="17967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113030</xdr:rowOff>
    </xdr:from>
    <xdr:to>
      <xdr:col>102</xdr:col>
      <xdr:colOff>165100</xdr:colOff>
      <xdr:row>105</xdr:row>
      <xdr:rowOff>43180</xdr:rowOff>
    </xdr:to>
    <xdr:sp macro="" textlink="">
      <xdr:nvSpPr>
        <xdr:cNvPr id="521" name="楕円 520"/>
        <xdr:cNvSpPr/>
      </xdr:nvSpPr>
      <xdr:spPr>
        <a:xfrm>
          <a:off x="19494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163830</xdr:rowOff>
    </xdr:to>
    <xdr:cxnSp macro="">
      <xdr:nvCxnSpPr>
        <xdr:cNvPr id="522" name="直線コネクタ 521"/>
        <xdr:cNvCxnSpPr/>
      </xdr:nvCxnSpPr>
      <xdr:spPr>
        <a:xfrm flipV="1">
          <a:off x="19545300" y="1798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523"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524"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525" name="n_3aveValue【庁舎】&#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526"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527" name="n_1main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528" name="n_2mainValue【庁舎】&#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59707</xdr:rowOff>
    </xdr:from>
    <xdr:ext cx="469744" cy="259045"/>
    <xdr:sp macro="" textlink="">
      <xdr:nvSpPr>
        <xdr:cNvPr id="529" name="n_3mainValue【庁舎】&#10;一人当たり面積"/>
        <xdr:cNvSpPr txBox="1"/>
      </xdr:nvSpPr>
      <xdr:spPr>
        <a:xfrm>
          <a:off x="19310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福祉施設である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特に低くなっている施設として一般廃棄物処理施設と庁舎があげられる。</a:t>
          </a:r>
          <a:endParaRPr lang="ja-JP" altLang="ja-JP" sz="1400">
            <a:effectLst/>
          </a:endParaRPr>
        </a:p>
        <a:p>
          <a:r>
            <a:rPr kumimoji="1" lang="ja-JP" altLang="en-US" sz="1100">
              <a:solidFill>
                <a:schemeClr val="dk1"/>
              </a:solidFill>
              <a:effectLst/>
              <a:latin typeface="+mn-lt"/>
              <a:ea typeface="+mn-ea"/>
              <a:cs typeface="+mn-cs"/>
            </a:rPr>
            <a:t>　福祉施設は、集会施設や保健施設であり、施設の利用率やニーズ、維持管理費への影響などを分析し、個別施設計画に基づき老朽化対策に取り組んで行く。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一般廃棄物処理施設の比率が低い要因としては、当町の主なごみ処理は西いぶり広域連合で行っていることと、</a:t>
          </a:r>
          <a:r>
            <a:rPr kumimoji="1" lang="ja-JP" altLang="en-US" sz="1100">
              <a:solidFill>
                <a:schemeClr val="dk1"/>
              </a:solidFill>
              <a:effectLst/>
              <a:latin typeface="+mn-lt"/>
              <a:ea typeface="+mn-ea"/>
              <a:cs typeface="+mn-cs"/>
            </a:rPr>
            <a:t>平成２８</a:t>
          </a:r>
          <a:r>
            <a:rPr kumimoji="1" lang="ja-JP" altLang="ja-JP" sz="1100">
              <a:solidFill>
                <a:schemeClr val="dk1"/>
              </a:solidFill>
              <a:effectLst/>
              <a:latin typeface="+mn-lt"/>
              <a:ea typeface="+mn-ea"/>
              <a:cs typeface="+mn-cs"/>
            </a:rPr>
            <a:t>年に生ごみ堆肥化施設のリサイクルセンター花美館の改装工事を行ったためである。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庁舎は</a:t>
          </a:r>
          <a:r>
            <a:rPr kumimoji="1" lang="ja-JP" altLang="en-US" sz="1100">
              <a:solidFill>
                <a:schemeClr val="dk1"/>
              </a:solidFill>
              <a:effectLst/>
              <a:latin typeface="+mn-lt"/>
              <a:ea typeface="+mn-ea"/>
              <a:cs typeface="+mn-cs"/>
            </a:rPr>
            <a:t>、平成１５年３</a:t>
          </a:r>
          <a:r>
            <a:rPr kumimoji="1" lang="ja-JP" altLang="ja-JP" sz="1100">
              <a:solidFill>
                <a:schemeClr val="dk1"/>
              </a:solidFill>
              <a:effectLst/>
              <a:latin typeface="+mn-lt"/>
              <a:ea typeface="+mn-ea"/>
              <a:cs typeface="+mn-cs"/>
            </a:rPr>
            <a:t>月に</a:t>
          </a:r>
          <a:r>
            <a:rPr kumimoji="1" lang="ja-JP" altLang="en-US" sz="1100">
              <a:solidFill>
                <a:schemeClr val="dk1"/>
              </a:solidFill>
              <a:effectLst/>
              <a:latin typeface="+mn-lt"/>
              <a:ea typeface="+mn-ea"/>
              <a:cs typeface="+mn-cs"/>
            </a:rPr>
            <a:t>建築</a:t>
          </a:r>
          <a:r>
            <a:rPr kumimoji="1" lang="ja-JP" altLang="ja-JP" sz="1100">
              <a:solidFill>
                <a:schemeClr val="dk1"/>
              </a:solidFill>
              <a:effectLst/>
              <a:latin typeface="+mn-lt"/>
              <a:ea typeface="+mn-ea"/>
              <a:cs typeface="+mn-cs"/>
            </a:rPr>
            <a:t>され</a:t>
          </a:r>
          <a:r>
            <a:rPr kumimoji="1" lang="ja-JP" altLang="en-US" sz="1100">
              <a:solidFill>
                <a:schemeClr val="dk1"/>
              </a:solidFill>
              <a:effectLst/>
              <a:latin typeface="+mn-lt"/>
              <a:ea typeface="+mn-ea"/>
              <a:cs typeface="+mn-cs"/>
            </a:rPr>
            <a:t>ており、令和元年度に策定した庁舎長期寿命化計画に基づき、今後、老朽化対策に取り組んで行く</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今後、人口減少が進むことから、今後のあり方も含め、公共施設等総合管理計画に基づき適切な維持管理を図る。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個人町民税の増により、税収が前年比</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の増となっているが、類似団体平均を下回っているため、職員定員適正化計画による定数管理や歳出の徹底的な見直しを実施するとともに、町税等のコンビニ収納をはじめとした更なる徴収業務の強化に取組み、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地方交付税の交付額の減により、経常一般財源が減少しており、類似団体平均を上回っているものの、前年度と比較し若干だが改善傾向にある。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今後も社会保障費の増などにより、経常経費の更なる増加が見込まれるが、事務事業の見直しを実施し、公共施設の統廃合を検討するなど、経常経費の削減に努める。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63</xdr:row>
      <xdr:rowOff>98213</xdr:rowOff>
    </xdr:to>
    <xdr:cxnSp macro="">
      <xdr:nvCxnSpPr>
        <xdr:cNvPr id="133" name="直線コネクタ 132"/>
        <xdr:cNvCxnSpPr/>
      </xdr:nvCxnSpPr>
      <xdr:spPr>
        <a:xfrm flipV="1">
          <a:off x="4114800" y="108955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98213</xdr:rowOff>
    </xdr:to>
    <xdr:cxnSp macro="">
      <xdr:nvCxnSpPr>
        <xdr:cNvPr id="136" name="直線コネクタ 135"/>
        <xdr:cNvCxnSpPr/>
      </xdr:nvCxnSpPr>
      <xdr:spPr>
        <a:xfrm>
          <a:off x="3225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98213</xdr:rowOff>
    </xdr:to>
    <xdr:cxnSp macro="">
      <xdr:nvCxnSpPr>
        <xdr:cNvPr id="139" name="直線コネクタ 138"/>
        <xdr:cNvCxnSpPr/>
      </xdr:nvCxnSpPr>
      <xdr:spPr>
        <a:xfrm flipV="1">
          <a:off x="2336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126365</xdr:rowOff>
    </xdr:to>
    <xdr:cxnSp macro="">
      <xdr:nvCxnSpPr>
        <xdr:cNvPr id="142" name="直線コネクタ 141"/>
        <xdr:cNvCxnSpPr/>
      </xdr:nvCxnSpPr>
      <xdr:spPr>
        <a:xfrm flipV="1">
          <a:off x="1447800" y="108995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52" name="楕円 151"/>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15469</xdr:rowOff>
    </xdr:from>
    <xdr:ext cx="762000" cy="259045"/>
    <xdr:sp macro="" textlink="">
      <xdr:nvSpPr>
        <xdr:cNvPr id="153"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5" name="テキスト ボックス 15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6" name="楕円 155"/>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7" name="テキスト ボックス 156"/>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8" name="楕円 157"/>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9" name="テキスト ボックス 158"/>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60" name="楕円 159"/>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61" name="テキスト ボックス 160"/>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合併したことにより保有する公共施設数が多く、その維持管理に費用がかかっているためである。公共施設の管理については、指定管理者制度も導入しているところではあるが、老朽化に伴う施設維持補修費も今後負担となってくるため、統廃合も含めたコスト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53707</xdr:rowOff>
    </xdr:from>
    <xdr:to>
      <xdr:col>23</xdr:col>
      <xdr:colOff>133350</xdr:colOff>
      <xdr:row>84</xdr:row>
      <xdr:rowOff>77234</xdr:rowOff>
    </xdr:to>
    <xdr:cxnSp macro="">
      <xdr:nvCxnSpPr>
        <xdr:cNvPr id="196" name="直線コネクタ 195"/>
        <xdr:cNvCxnSpPr/>
      </xdr:nvCxnSpPr>
      <xdr:spPr>
        <a:xfrm>
          <a:off x="4114800" y="14455507"/>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19712</xdr:rowOff>
    </xdr:from>
    <xdr:to>
      <xdr:col>19</xdr:col>
      <xdr:colOff>133350</xdr:colOff>
      <xdr:row>84</xdr:row>
      <xdr:rowOff>53707</xdr:rowOff>
    </xdr:to>
    <xdr:cxnSp macro="">
      <xdr:nvCxnSpPr>
        <xdr:cNvPr id="199" name="直線コネクタ 198"/>
        <xdr:cNvCxnSpPr/>
      </xdr:nvCxnSpPr>
      <xdr:spPr>
        <a:xfrm>
          <a:off x="3225800" y="14421512"/>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19712</xdr:rowOff>
    </xdr:from>
    <xdr:to>
      <xdr:col>15</xdr:col>
      <xdr:colOff>82550</xdr:colOff>
      <xdr:row>84</xdr:row>
      <xdr:rowOff>32251</xdr:rowOff>
    </xdr:to>
    <xdr:cxnSp macro="">
      <xdr:nvCxnSpPr>
        <xdr:cNvPr id="202" name="直線コネクタ 201"/>
        <xdr:cNvCxnSpPr/>
      </xdr:nvCxnSpPr>
      <xdr:spPr>
        <a:xfrm flipV="1">
          <a:off x="2336800" y="14421512"/>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30795</xdr:rowOff>
    </xdr:from>
    <xdr:to>
      <xdr:col>11</xdr:col>
      <xdr:colOff>31750</xdr:colOff>
      <xdr:row>84</xdr:row>
      <xdr:rowOff>32251</xdr:rowOff>
    </xdr:to>
    <xdr:cxnSp macro="">
      <xdr:nvCxnSpPr>
        <xdr:cNvPr id="205" name="直線コネクタ 204"/>
        <xdr:cNvCxnSpPr/>
      </xdr:nvCxnSpPr>
      <xdr:spPr>
        <a:xfrm>
          <a:off x="1447800" y="14432595"/>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26434</xdr:rowOff>
    </xdr:from>
    <xdr:to>
      <xdr:col>23</xdr:col>
      <xdr:colOff>184150</xdr:colOff>
      <xdr:row>84</xdr:row>
      <xdr:rowOff>128034</xdr:rowOff>
    </xdr:to>
    <xdr:sp macro="" textlink="">
      <xdr:nvSpPr>
        <xdr:cNvPr id="215" name="楕円 214"/>
        <xdr:cNvSpPr/>
      </xdr:nvSpPr>
      <xdr:spPr>
        <a:xfrm>
          <a:off x="4902200" y="144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169961</xdr:rowOff>
    </xdr:from>
    <xdr:ext cx="762000" cy="259045"/>
    <xdr:sp macro="" textlink="">
      <xdr:nvSpPr>
        <xdr:cNvPr id="216" name="人件費・物件費等の状況該当値テキスト"/>
        <xdr:cNvSpPr txBox="1"/>
      </xdr:nvSpPr>
      <xdr:spPr>
        <a:xfrm>
          <a:off x="5041900" y="1440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2907</xdr:rowOff>
    </xdr:from>
    <xdr:to>
      <xdr:col>19</xdr:col>
      <xdr:colOff>184150</xdr:colOff>
      <xdr:row>84</xdr:row>
      <xdr:rowOff>104507</xdr:rowOff>
    </xdr:to>
    <xdr:sp macro="" textlink="">
      <xdr:nvSpPr>
        <xdr:cNvPr id="217" name="楕円 216"/>
        <xdr:cNvSpPr/>
      </xdr:nvSpPr>
      <xdr:spPr>
        <a:xfrm>
          <a:off x="4064000" y="144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89284</xdr:rowOff>
    </xdr:from>
    <xdr:ext cx="736600" cy="259045"/>
    <xdr:sp macro="" textlink="">
      <xdr:nvSpPr>
        <xdr:cNvPr id="218" name="テキスト ボックス 217"/>
        <xdr:cNvSpPr txBox="1"/>
      </xdr:nvSpPr>
      <xdr:spPr>
        <a:xfrm>
          <a:off x="3733800" y="1449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140362</xdr:rowOff>
    </xdr:from>
    <xdr:to>
      <xdr:col>15</xdr:col>
      <xdr:colOff>133350</xdr:colOff>
      <xdr:row>84</xdr:row>
      <xdr:rowOff>70512</xdr:rowOff>
    </xdr:to>
    <xdr:sp macro="" textlink="">
      <xdr:nvSpPr>
        <xdr:cNvPr id="219" name="楕円 218"/>
        <xdr:cNvSpPr/>
      </xdr:nvSpPr>
      <xdr:spPr>
        <a:xfrm>
          <a:off x="3175000" y="143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55289</xdr:rowOff>
    </xdr:from>
    <xdr:ext cx="762000" cy="259045"/>
    <xdr:sp macro="" textlink="">
      <xdr:nvSpPr>
        <xdr:cNvPr id="220" name="テキスト ボックス 219"/>
        <xdr:cNvSpPr txBox="1"/>
      </xdr:nvSpPr>
      <xdr:spPr>
        <a:xfrm>
          <a:off x="2844800" y="1445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152901</xdr:rowOff>
    </xdr:from>
    <xdr:to>
      <xdr:col>11</xdr:col>
      <xdr:colOff>82550</xdr:colOff>
      <xdr:row>84</xdr:row>
      <xdr:rowOff>83051</xdr:rowOff>
    </xdr:to>
    <xdr:sp macro="" textlink="">
      <xdr:nvSpPr>
        <xdr:cNvPr id="221" name="楕円 220"/>
        <xdr:cNvSpPr/>
      </xdr:nvSpPr>
      <xdr:spPr>
        <a:xfrm>
          <a:off x="2286000" y="143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67828</xdr:rowOff>
    </xdr:from>
    <xdr:ext cx="762000" cy="259045"/>
    <xdr:sp macro="" textlink="">
      <xdr:nvSpPr>
        <xdr:cNvPr id="222" name="テキスト ボックス 221"/>
        <xdr:cNvSpPr txBox="1"/>
      </xdr:nvSpPr>
      <xdr:spPr>
        <a:xfrm>
          <a:off x="1955800" y="1446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151445</xdr:rowOff>
    </xdr:from>
    <xdr:to>
      <xdr:col>7</xdr:col>
      <xdr:colOff>31750</xdr:colOff>
      <xdr:row>84</xdr:row>
      <xdr:rowOff>81595</xdr:rowOff>
    </xdr:to>
    <xdr:sp macro="" textlink="">
      <xdr:nvSpPr>
        <xdr:cNvPr id="223" name="楕円 222"/>
        <xdr:cNvSpPr/>
      </xdr:nvSpPr>
      <xdr:spPr>
        <a:xfrm>
          <a:off x="1397000" y="143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66372</xdr:rowOff>
    </xdr:from>
    <xdr:ext cx="762000" cy="259045"/>
    <xdr:sp macro="" textlink="">
      <xdr:nvSpPr>
        <xdr:cNvPr id="224" name="テキスト ボックス 223"/>
        <xdr:cNvSpPr txBox="1"/>
      </xdr:nvSpPr>
      <xdr:spPr>
        <a:xfrm>
          <a:off x="1066800" y="144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昨年度と比較し若干改善はされたものの、依然として高い水準であり、類似団体平均を大きく上回っている。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国の制度に準じた給与制度ではあるが、引き続き給与水準の適正化に努める。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22982</xdr:rowOff>
    </xdr:to>
    <xdr:cxnSp macro="">
      <xdr:nvCxnSpPr>
        <xdr:cNvPr id="260" name="直線コネクタ 259"/>
        <xdr:cNvCxnSpPr/>
      </xdr:nvCxnSpPr>
      <xdr:spPr>
        <a:xfrm flipV="1">
          <a:off x="16179800" y="150876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22982</xdr:rowOff>
    </xdr:to>
    <xdr:cxnSp macro="">
      <xdr:nvCxnSpPr>
        <xdr:cNvPr id="263" name="直線コネクタ 262"/>
        <xdr:cNvCxnSpPr/>
      </xdr:nvCxnSpPr>
      <xdr:spPr>
        <a:xfrm>
          <a:off x="15290800" y="150301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136979</xdr:rowOff>
    </xdr:to>
    <xdr:cxnSp macro="">
      <xdr:nvCxnSpPr>
        <xdr:cNvPr id="266" name="直線コネクタ 265"/>
        <xdr:cNvCxnSpPr/>
      </xdr:nvCxnSpPr>
      <xdr:spPr>
        <a:xfrm flipV="1">
          <a:off x="14401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22982</xdr:rowOff>
    </xdr:to>
    <xdr:cxnSp macro="">
      <xdr:nvCxnSpPr>
        <xdr:cNvPr id="269" name="直線コネクタ 268"/>
        <xdr:cNvCxnSpPr/>
      </xdr:nvCxnSpPr>
      <xdr:spPr>
        <a:xfrm flipV="1">
          <a:off x="13512800" y="150531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9" name="楕円 278"/>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0"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1" name="楕円 280"/>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2" name="テキスト ボックス 281"/>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3" name="楕円 282"/>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4" name="テキスト ボックス 283"/>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5" name="楕円 284"/>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6" name="テキスト ボックス 285"/>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7" name="楕円 286"/>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8" name="テキスト ボックス 287"/>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令和元年新規採用の増により、類似団体平均を上回っている。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今後も計画に沿った職員数の維持に努め、必要と認められる人員配置については弾力的に対応し、職員の適正配置に努める。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87080</xdr:rowOff>
    </xdr:from>
    <xdr:to>
      <xdr:col>81</xdr:col>
      <xdr:colOff>44450</xdr:colOff>
      <xdr:row>62</xdr:row>
      <xdr:rowOff>134535</xdr:rowOff>
    </xdr:to>
    <xdr:cxnSp macro="">
      <xdr:nvCxnSpPr>
        <xdr:cNvPr id="323" name="直線コネクタ 322"/>
        <xdr:cNvCxnSpPr/>
      </xdr:nvCxnSpPr>
      <xdr:spPr>
        <a:xfrm>
          <a:off x="16179800" y="10716980"/>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87080</xdr:rowOff>
    </xdr:from>
    <xdr:to>
      <xdr:col>77</xdr:col>
      <xdr:colOff>44450</xdr:colOff>
      <xdr:row>62</xdr:row>
      <xdr:rowOff>88688</xdr:rowOff>
    </xdr:to>
    <xdr:cxnSp macro="">
      <xdr:nvCxnSpPr>
        <xdr:cNvPr id="326" name="直線コネクタ 325"/>
        <xdr:cNvCxnSpPr/>
      </xdr:nvCxnSpPr>
      <xdr:spPr>
        <a:xfrm flipV="1">
          <a:off x="15290800" y="1071698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25950</xdr:rowOff>
    </xdr:from>
    <xdr:to>
      <xdr:col>72</xdr:col>
      <xdr:colOff>203200</xdr:colOff>
      <xdr:row>62</xdr:row>
      <xdr:rowOff>88688</xdr:rowOff>
    </xdr:to>
    <xdr:cxnSp macro="">
      <xdr:nvCxnSpPr>
        <xdr:cNvPr id="329" name="直線コネクタ 328"/>
        <xdr:cNvCxnSpPr/>
      </xdr:nvCxnSpPr>
      <xdr:spPr>
        <a:xfrm>
          <a:off x="14401800" y="106558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25950</xdr:rowOff>
    </xdr:from>
    <xdr:to>
      <xdr:col>68</xdr:col>
      <xdr:colOff>152400</xdr:colOff>
      <xdr:row>62</xdr:row>
      <xdr:rowOff>42842</xdr:rowOff>
    </xdr:to>
    <xdr:cxnSp macro="">
      <xdr:nvCxnSpPr>
        <xdr:cNvPr id="332" name="直線コネクタ 331"/>
        <xdr:cNvCxnSpPr/>
      </xdr:nvCxnSpPr>
      <xdr:spPr>
        <a:xfrm flipV="1">
          <a:off x="13512800" y="1065585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83735</xdr:rowOff>
    </xdr:from>
    <xdr:to>
      <xdr:col>81</xdr:col>
      <xdr:colOff>95250</xdr:colOff>
      <xdr:row>63</xdr:row>
      <xdr:rowOff>13885</xdr:rowOff>
    </xdr:to>
    <xdr:sp macro="" textlink="">
      <xdr:nvSpPr>
        <xdr:cNvPr id="342" name="楕円 341"/>
        <xdr:cNvSpPr/>
      </xdr:nvSpPr>
      <xdr:spPr>
        <a:xfrm>
          <a:off x="169672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55812</xdr:rowOff>
    </xdr:from>
    <xdr:ext cx="762000" cy="259045"/>
    <xdr:sp macro="" textlink="">
      <xdr:nvSpPr>
        <xdr:cNvPr id="343" name="定員管理の状況該当値テキスト"/>
        <xdr:cNvSpPr txBox="1"/>
      </xdr:nvSpPr>
      <xdr:spPr>
        <a:xfrm>
          <a:off x="17106900" y="1068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36280</xdr:rowOff>
    </xdr:from>
    <xdr:to>
      <xdr:col>77</xdr:col>
      <xdr:colOff>95250</xdr:colOff>
      <xdr:row>62</xdr:row>
      <xdr:rowOff>137880</xdr:rowOff>
    </xdr:to>
    <xdr:sp macro="" textlink="">
      <xdr:nvSpPr>
        <xdr:cNvPr id="344" name="楕円 343"/>
        <xdr:cNvSpPr/>
      </xdr:nvSpPr>
      <xdr:spPr>
        <a:xfrm>
          <a:off x="16129000" y="106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122657</xdr:rowOff>
    </xdr:from>
    <xdr:ext cx="736600" cy="259045"/>
    <xdr:sp macro="" textlink="">
      <xdr:nvSpPr>
        <xdr:cNvPr id="345" name="テキスト ボックス 344"/>
        <xdr:cNvSpPr txBox="1"/>
      </xdr:nvSpPr>
      <xdr:spPr>
        <a:xfrm>
          <a:off x="15798800" y="1075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37888</xdr:rowOff>
    </xdr:from>
    <xdr:to>
      <xdr:col>73</xdr:col>
      <xdr:colOff>44450</xdr:colOff>
      <xdr:row>62</xdr:row>
      <xdr:rowOff>139488</xdr:rowOff>
    </xdr:to>
    <xdr:sp macro="" textlink="">
      <xdr:nvSpPr>
        <xdr:cNvPr id="346" name="楕円 345"/>
        <xdr:cNvSpPr/>
      </xdr:nvSpPr>
      <xdr:spPr>
        <a:xfrm>
          <a:off x="15240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124265</xdr:rowOff>
    </xdr:from>
    <xdr:ext cx="762000" cy="259045"/>
    <xdr:sp macro="" textlink="">
      <xdr:nvSpPr>
        <xdr:cNvPr id="347" name="テキスト ボックス 346"/>
        <xdr:cNvSpPr txBox="1"/>
      </xdr:nvSpPr>
      <xdr:spPr>
        <a:xfrm>
          <a:off x="14909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146600</xdr:rowOff>
    </xdr:from>
    <xdr:to>
      <xdr:col>68</xdr:col>
      <xdr:colOff>203200</xdr:colOff>
      <xdr:row>62</xdr:row>
      <xdr:rowOff>76750</xdr:rowOff>
    </xdr:to>
    <xdr:sp macro="" textlink="">
      <xdr:nvSpPr>
        <xdr:cNvPr id="348" name="楕円 347"/>
        <xdr:cNvSpPr/>
      </xdr:nvSpPr>
      <xdr:spPr>
        <a:xfrm>
          <a:off x="143510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86927</xdr:rowOff>
    </xdr:from>
    <xdr:ext cx="762000" cy="259045"/>
    <xdr:sp macro="" textlink="">
      <xdr:nvSpPr>
        <xdr:cNvPr id="349" name="テキスト ボックス 348"/>
        <xdr:cNvSpPr txBox="1"/>
      </xdr:nvSpPr>
      <xdr:spPr>
        <a:xfrm>
          <a:off x="14020800" y="103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163492</xdr:rowOff>
    </xdr:from>
    <xdr:to>
      <xdr:col>64</xdr:col>
      <xdr:colOff>152400</xdr:colOff>
      <xdr:row>62</xdr:row>
      <xdr:rowOff>93642</xdr:rowOff>
    </xdr:to>
    <xdr:sp macro="" textlink="">
      <xdr:nvSpPr>
        <xdr:cNvPr id="350" name="楕円 349"/>
        <xdr:cNvSpPr/>
      </xdr:nvSpPr>
      <xdr:spPr>
        <a:xfrm>
          <a:off x="13462000" y="106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78419</xdr:rowOff>
    </xdr:from>
    <xdr:ext cx="762000" cy="259045"/>
    <xdr:sp macro="" textlink="">
      <xdr:nvSpPr>
        <xdr:cNvPr id="351" name="テキスト ボックス 350"/>
        <xdr:cNvSpPr txBox="1"/>
      </xdr:nvSpPr>
      <xdr:spPr>
        <a:xfrm>
          <a:off x="13131800" y="107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起債抑制により比率については年々減少傾向にあるが、依然として類似団体平均を上回っている。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今後は、据置期間終了による元金償還が始まることから、上昇していくことが見込まれているため、計画的な借入れにより公債費を抑制しながら、財政の健全化に努める。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60113</xdr:rowOff>
    </xdr:to>
    <xdr:cxnSp macro="">
      <xdr:nvCxnSpPr>
        <xdr:cNvPr id="385" name="直線コネクタ 384"/>
        <xdr:cNvCxnSpPr/>
      </xdr:nvCxnSpPr>
      <xdr:spPr>
        <a:xfrm flipV="1">
          <a:off x="16179800" y="70010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140546</xdr:rowOff>
    </xdr:to>
    <xdr:cxnSp macro="">
      <xdr:nvCxnSpPr>
        <xdr:cNvPr id="388" name="直線コネクタ 387"/>
        <xdr:cNvCxnSpPr/>
      </xdr:nvCxnSpPr>
      <xdr:spPr>
        <a:xfrm flipV="1">
          <a:off x="15290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146050</xdr:rowOff>
    </xdr:to>
    <xdr:cxnSp macro="">
      <xdr:nvCxnSpPr>
        <xdr:cNvPr id="391" name="直線コネクタ 390"/>
        <xdr:cNvCxnSpPr/>
      </xdr:nvCxnSpPr>
      <xdr:spPr>
        <a:xfrm flipV="1">
          <a:off x="14401800" y="71699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146050</xdr:rowOff>
    </xdr:to>
    <xdr:cxnSp macro="">
      <xdr:nvCxnSpPr>
        <xdr:cNvPr id="394" name="直線コネクタ 393"/>
        <xdr:cNvCxnSpPr/>
      </xdr:nvCxnSpPr>
      <xdr:spPr>
        <a:xfrm>
          <a:off x="13512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4" name="楕円 403"/>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5"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6" name="楕円 405"/>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7" name="テキスト ボックス 40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9" name="テキスト ボックス 408"/>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0" name="楕円 40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1" name="テキスト ボックス 41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2" name="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3" name="テキスト ボックス 41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類似団体平均を大きく上回っているのは、主に有珠山噴火災害による災害復旧費及び復興事業に伴う借入によるものである。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地方債償還のピークは過ぎているため、比率については年々減少していくことから、今後も事業実施の適正化を図りながら財政の健全化に努める。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16154</xdr:rowOff>
    </xdr:from>
    <xdr:to>
      <xdr:col>81</xdr:col>
      <xdr:colOff>44450</xdr:colOff>
      <xdr:row>17</xdr:row>
      <xdr:rowOff>101092</xdr:rowOff>
    </xdr:to>
    <xdr:cxnSp macro="">
      <xdr:nvCxnSpPr>
        <xdr:cNvPr id="445" name="直線コネクタ 444"/>
        <xdr:cNvCxnSpPr/>
      </xdr:nvCxnSpPr>
      <xdr:spPr>
        <a:xfrm flipV="1">
          <a:off x="16179800" y="2930804"/>
          <a:ext cx="8382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101092</xdr:rowOff>
    </xdr:from>
    <xdr:to>
      <xdr:col>77</xdr:col>
      <xdr:colOff>44450</xdr:colOff>
      <xdr:row>17</xdr:row>
      <xdr:rowOff>117500</xdr:rowOff>
    </xdr:to>
    <xdr:cxnSp macro="">
      <xdr:nvCxnSpPr>
        <xdr:cNvPr id="448" name="直線コネクタ 447"/>
        <xdr:cNvCxnSpPr/>
      </xdr:nvCxnSpPr>
      <xdr:spPr>
        <a:xfrm flipV="1">
          <a:off x="15290800" y="301574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117500</xdr:rowOff>
    </xdr:from>
    <xdr:to>
      <xdr:col>72</xdr:col>
      <xdr:colOff>203200</xdr:colOff>
      <xdr:row>17</xdr:row>
      <xdr:rowOff>140665</xdr:rowOff>
    </xdr:to>
    <xdr:cxnSp macro="">
      <xdr:nvCxnSpPr>
        <xdr:cNvPr id="451" name="直線コネクタ 450"/>
        <xdr:cNvCxnSpPr/>
      </xdr:nvCxnSpPr>
      <xdr:spPr>
        <a:xfrm flipV="1">
          <a:off x="14401800" y="303215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140665</xdr:rowOff>
    </xdr:from>
    <xdr:to>
      <xdr:col>68</xdr:col>
      <xdr:colOff>152400</xdr:colOff>
      <xdr:row>17</xdr:row>
      <xdr:rowOff>153213</xdr:rowOff>
    </xdr:to>
    <xdr:cxnSp macro="">
      <xdr:nvCxnSpPr>
        <xdr:cNvPr id="454" name="直線コネクタ 453"/>
        <xdr:cNvCxnSpPr/>
      </xdr:nvCxnSpPr>
      <xdr:spPr>
        <a:xfrm flipV="1">
          <a:off x="13512800" y="305531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136804</xdr:rowOff>
    </xdr:from>
    <xdr:to>
      <xdr:col>81</xdr:col>
      <xdr:colOff>95250</xdr:colOff>
      <xdr:row>17</xdr:row>
      <xdr:rowOff>66954</xdr:rowOff>
    </xdr:to>
    <xdr:sp macro="" textlink="">
      <xdr:nvSpPr>
        <xdr:cNvPr id="464" name="楕円 463"/>
        <xdr:cNvSpPr/>
      </xdr:nvSpPr>
      <xdr:spPr>
        <a:xfrm>
          <a:off x="169672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108881</xdr:rowOff>
    </xdr:from>
    <xdr:ext cx="762000" cy="259045"/>
    <xdr:sp macro="" textlink="">
      <xdr:nvSpPr>
        <xdr:cNvPr id="465" name="将来負担の状況該当値テキスト"/>
        <xdr:cNvSpPr txBox="1"/>
      </xdr:nvSpPr>
      <xdr:spPr>
        <a:xfrm>
          <a:off x="17106900" y="28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50292</xdr:rowOff>
    </xdr:from>
    <xdr:to>
      <xdr:col>77</xdr:col>
      <xdr:colOff>95250</xdr:colOff>
      <xdr:row>17</xdr:row>
      <xdr:rowOff>151892</xdr:rowOff>
    </xdr:to>
    <xdr:sp macro="" textlink="">
      <xdr:nvSpPr>
        <xdr:cNvPr id="466" name="楕円 465"/>
        <xdr:cNvSpPr/>
      </xdr:nvSpPr>
      <xdr:spPr>
        <a:xfrm>
          <a:off x="16129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136669</xdr:rowOff>
    </xdr:from>
    <xdr:ext cx="736600" cy="259045"/>
    <xdr:sp macro="" textlink="">
      <xdr:nvSpPr>
        <xdr:cNvPr id="467" name="テキスト ボックス 466"/>
        <xdr:cNvSpPr txBox="1"/>
      </xdr:nvSpPr>
      <xdr:spPr>
        <a:xfrm>
          <a:off x="15798800" y="305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66700</xdr:rowOff>
    </xdr:from>
    <xdr:to>
      <xdr:col>73</xdr:col>
      <xdr:colOff>44450</xdr:colOff>
      <xdr:row>17</xdr:row>
      <xdr:rowOff>168300</xdr:rowOff>
    </xdr:to>
    <xdr:sp macro="" textlink="">
      <xdr:nvSpPr>
        <xdr:cNvPr id="468" name="楕円 467"/>
        <xdr:cNvSpPr/>
      </xdr:nvSpPr>
      <xdr:spPr>
        <a:xfrm>
          <a:off x="15240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153077</xdr:rowOff>
    </xdr:from>
    <xdr:ext cx="762000" cy="259045"/>
    <xdr:sp macro="" textlink="">
      <xdr:nvSpPr>
        <xdr:cNvPr id="469" name="テキスト ボックス 468"/>
        <xdr:cNvSpPr txBox="1"/>
      </xdr:nvSpPr>
      <xdr:spPr>
        <a:xfrm>
          <a:off x="14909800" y="30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89865</xdr:rowOff>
    </xdr:from>
    <xdr:to>
      <xdr:col>68</xdr:col>
      <xdr:colOff>203200</xdr:colOff>
      <xdr:row>18</xdr:row>
      <xdr:rowOff>20015</xdr:rowOff>
    </xdr:to>
    <xdr:sp macro="" textlink="">
      <xdr:nvSpPr>
        <xdr:cNvPr id="470" name="楕円 469"/>
        <xdr:cNvSpPr/>
      </xdr:nvSpPr>
      <xdr:spPr>
        <a:xfrm>
          <a:off x="14351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4792</xdr:rowOff>
    </xdr:from>
    <xdr:ext cx="762000" cy="259045"/>
    <xdr:sp macro="" textlink="">
      <xdr:nvSpPr>
        <xdr:cNvPr id="471" name="テキスト ボックス 470"/>
        <xdr:cNvSpPr txBox="1"/>
      </xdr:nvSpPr>
      <xdr:spPr>
        <a:xfrm>
          <a:off x="14020800" y="309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102413</xdr:rowOff>
    </xdr:from>
    <xdr:to>
      <xdr:col>64</xdr:col>
      <xdr:colOff>152400</xdr:colOff>
      <xdr:row>18</xdr:row>
      <xdr:rowOff>32563</xdr:rowOff>
    </xdr:to>
    <xdr:sp macro="" textlink="">
      <xdr:nvSpPr>
        <xdr:cNvPr id="472" name="楕円 471"/>
        <xdr:cNvSpPr/>
      </xdr:nvSpPr>
      <xdr:spPr>
        <a:xfrm>
          <a:off x="13462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17340</xdr:rowOff>
    </xdr:from>
    <xdr:ext cx="762000" cy="259045"/>
    <xdr:sp macro="" textlink="">
      <xdr:nvSpPr>
        <xdr:cNvPr id="473" name="テキスト ボックス 472"/>
        <xdr:cNvSpPr txBox="1"/>
      </xdr:nvSpPr>
      <xdr:spPr>
        <a:xfrm>
          <a:off x="13131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令和元年度において類似団体平均と同値となった。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今後も職員定数管理計画に基づき、職員の適正配置に努める。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129286</xdr:rowOff>
    </xdr:to>
    <xdr:cxnSp macro="">
      <xdr:nvCxnSpPr>
        <xdr:cNvPr id="64" name="直線コネクタ 63"/>
        <xdr:cNvCxnSpPr/>
      </xdr:nvCxnSpPr>
      <xdr:spPr>
        <a:xfrm flipV="1">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129286</xdr:rowOff>
    </xdr:to>
    <xdr:cxnSp macro="">
      <xdr:nvCxnSpPr>
        <xdr:cNvPr id="67" name="直線コネクタ 66"/>
        <xdr:cNvCxnSpPr/>
      </xdr:nvCxnSpPr>
      <xdr:spPr>
        <a:xfrm>
          <a:off x="3098800" y="63769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97282</xdr:rowOff>
    </xdr:to>
    <xdr:cxnSp macro="">
      <xdr:nvCxnSpPr>
        <xdr:cNvPr id="70" name="直線コネクタ 69"/>
        <xdr:cNvCxnSpPr/>
      </xdr:nvCxnSpPr>
      <xdr:spPr>
        <a:xfrm flipV="1">
          <a:off x="2209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97282</xdr:rowOff>
    </xdr:to>
    <xdr:cxnSp macro="">
      <xdr:nvCxnSpPr>
        <xdr:cNvPr id="73" name="直線コネクタ 72"/>
        <xdr:cNvCxnSpPr/>
      </xdr:nvCxnSpPr>
      <xdr:spPr>
        <a:xfrm>
          <a:off x="1320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昨年度より比率は下がってはいるものの、依然として高い水準にあり、類似団体平均を上回っている。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今後も施設の老朽化に伴う維持管理費は増加する見込みであり、集会所等の施設について統廃合の検討をすすめ、コスト削減に努める。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52705</xdr:rowOff>
    </xdr:to>
    <xdr:cxnSp macro="">
      <xdr:nvCxnSpPr>
        <xdr:cNvPr id="121" name="直線コネクタ 120"/>
        <xdr:cNvCxnSpPr/>
      </xdr:nvCxnSpPr>
      <xdr:spPr>
        <a:xfrm flipV="1">
          <a:off x="15671800" y="27387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52705</xdr:rowOff>
    </xdr:to>
    <xdr:cxnSp macro="">
      <xdr:nvCxnSpPr>
        <xdr:cNvPr id="124" name="直線コネクタ 123"/>
        <xdr:cNvCxnSpPr/>
      </xdr:nvCxnSpPr>
      <xdr:spPr>
        <a:xfrm>
          <a:off x="14782800" y="27101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138430</xdr:rowOff>
    </xdr:to>
    <xdr:cxnSp macro="">
      <xdr:nvCxnSpPr>
        <xdr:cNvPr id="127" name="直線コネクタ 126"/>
        <xdr:cNvCxnSpPr/>
      </xdr:nvCxnSpPr>
      <xdr:spPr>
        <a:xfrm>
          <a:off x="13893800" y="25558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15</xdr:row>
      <xdr:rowOff>52705</xdr:rowOff>
    </xdr:to>
    <xdr:cxnSp macro="">
      <xdr:nvCxnSpPr>
        <xdr:cNvPr id="130" name="直線コネクタ 129"/>
        <xdr:cNvCxnSpPr/>
      </xdr:nvCxnSpPr>
      <xdr:spPr>
        <a:xfrm flipV="1">
          <a:off x="13004800" y="25558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xdr:rowOff>
    </xdr:from>
    <xdr:to>
      <xdr:col>78</xdr:col>
      <xdr:colOff>120650</xdr:colOff>
      <xdr:row>16</xdr:row>
      <xdr:rowOff>103505</xdr:rowOff>
    </xdr:to>
    <xdr:sp macro="" textlink="">
      <xdr:nvSpPr>
        <xdr:cNvPr id="142" name="楕円 141"/>
        <xdr:cNvSpPr/>
      </xdr:nvSpPr>
      <xdr:spPr>
        <a:xfrm>
          <a:off x="15621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88282</xdr:rowOff>
    </xdr:from>
    <xdr:ext cx="736600" cy="259045"/>
    <xdr:sp macro="" textlink="">
      <xdr:nvSpPr>
        <xdr:cNvPr id="143" name="テキスト ボックス 142"/>
        <xdr:cNvSpPr txBox="1"/>
      </xdr:nvSpPr>
      <xdr:spPr>
        <a:xfrm>
          <a:off x="15290800" y="283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4" name="楕円 143"/>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5" name="テキスト ボックス 144"/>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6" name="楕円 145"/>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7" name="テキスト ボックス 146"/>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xdr:rowOff>
    </xdr:from>
    <xdr:to>
      <xdr:col>65</xdr:col>
      <xdr:colOff>53975</xdr:colOff>
      <xdr:row>15</xdr:row>
      <xdr:rowOff>103505</xdr:rowOff>
    </xdr:to>
    <xdr:sp macro="" textlink="">
      <xdr:nvSpPr>
        <xdr:cNvPr id="148" name="楕円 147"/>
        <xdr:cNvSpPr/>
      </xdr:nvSpPr>
      <xdr:spPr>
        <a:xfrm>
          <a:off x="12954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88282</xdr:rowOff>
    </xdr:from>
    <xdr:ext cx="762000" cy="259045"/>
    <xdr:sp macro="" textlink="">
      <xdr:nvSpPr>
        <xdr:cNvPr id="149" name="テキスト ボックス 148"/>
        <xdr:cNvSpPr txBox="1"/>
      </xdr:nvSpPr>
      <xdr:spPr>
        <a:xfrm>
          <a:off x="12623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扶助費に係る経常収支比率が類似団体平均を上回り、かつ上昇傾向にある要因として、社会福祉、老人福祉費などの増加が挙げられる。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医療費の抑制対策として健康診査受診率を向上させるなど、地域住民の健康保持及び増進に努めていく。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83" name="直線コネクタ 182"/>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110672</xdr:rowOff>
    </xdr:to>
    <xdr:cxnSp macro="">
      <xdr:nvCxnSpPr>
        <xdr:cNvPr id="186" name="直線コネクタ 185"/>
        <xdr:cNvCxnSpPr/>
      </xdr:nvCxnSpPr>
      <xdr:spPr>
        <a:xfrm>
          <a:off x="3098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56243</xdr:rowOff>
    </xdr:to>
    <xdr:cxnSp macro="">
      <xdr:nvCxnSpPr>
        <xdr:cNvPr id="189" name="直線コネクタ 188"/>
        <xdr:cNvCxnSpPr/>
      </xdr:nvCxnSpPr>
      <xdr:spPr>
        <a:xfrm flipV="1">
          <a:off x="2209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56243</xdr:rowOff>
    </xdr:to>
    <xdr:cxnSp macro="">
      <xdr:nvCxnSpPr>
        <xdr:cNvPr id="192" name="直線コネクタ 191"/>
        <xdr:cNvCxnSpPr/>
      </xdr:nvCxnSpPr>
      <xdr:spPr>
        <a:xfrm>
          <a:off x="1320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2" name="楕円 201"/>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3"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4" name="楕円 203"/>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5" name="テキスト ボックス 20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06" name="楕円 205"/>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07" name="テキスト ボックス 206"/>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08" name="楕円 207"/>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9" name="テキスト ボックス 20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0" name="楕円 20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1" name="テキスト ボックス 210"/>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その他に係る比率が類似団体平均を上回っているのは、繰出金の増加が主な要因である。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国民健康保険特別会計や介護保険特別会計などの財政状態の悪化によるもので、独立採算の原則に立ち返った保険料の見直しなどによる適正化を図るよう努める。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51562</xdr:rowOff>
    </xdr:to>
    <xdr:cxnSp macro="">
      <xdr:nvCxnSpPr>
        <xdr:cNvPr id="241" name="直線コネクタ 240"/>
        <xdr:cNvCxnSpPr/>
      </xdr:nvCxnSpPr>
      <xdr:spPr>
        <a:xfrm>
          <a:off x="15671800" y="9805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33274</xdr:rowOff>
    </xdr:to>
    <xdr:cxnSp macro="">
      <xdr:nvCxnSpPr>
        <xdr:cNvPr id="244" name="直線コネクタ 243"/>
        <xdr:cNvCxnSpPr/>
      </xdr:nvCxnSpPr>
      <xdr:spPr>
        <a:xfrm>
          <a:off x="14782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37846</xdr:rowOff>
    </xdr:to>
    <xdr:cxnSp macro="">
      <xdr:nvCxnSpPr>
        <xdr:cNvPr id="247" name="直線コネクタ 246"/>
        <xdr:cNvCxnSpPr/>
      </xdr:nvCxnSpPr>
      <xdr:spPr>
        <a:xfrm flipV="1">
          <a:off x="13893800" y="9787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37846</xdr:rowOff>
    </xdr:to>
    <xdr:cxnSp macro="">
      <xdr:nvCxnSpPr>
        <xdr:cNvPr id="250" name="直線コネクタ 249"/>
        <xdr:cNvCxnSpPr/>
      </xdr:nvCxnSpPr>
      <xdr:spPr>
        <a:xfrm>
          <a:off x="13004800" y="9769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60" name="楕円 259"/>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144289</xdr:rowOff>
    </xdr:from>
    <xdr:ext cx="762000" cy="259045"/>
    <xdr:sp macro="" textlink="">
      <xdr:nvSpPr>
        <xdr:cNvPr id="261"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2" name="楕円 261"/>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3" name="テキスト ボックス 262"/>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4" name="楕円 263"/>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5" name="テキスト ボックス 264"/>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6" name="楕円 265"/>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67" name="テキスト ボックス 266"/>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8" name="楕円 267"/>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69" name="テキスト ボックス 268"/>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補助費等の比率は横ばいであり、類似団体平均を下回っている。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大きな割合を占める公営企業や一部事務組合への負担金は、公債費の償還費や経常経費に充てており、大幅な縮減は難しい状況である。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299" name="直線コネクタ 298"/>
        <xdr:cNvCxnSpPr/>
      </xdr:nvCxnSpPr>
      <xdr:spPr>
        <a:xfrm>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02" name="直線コネクタ 301"/>
        <xdr:cNvCxnSpPr/>
      </xdr:nvCxnSpPr>
      <xdr:spPr>
        <a:xfrm flipV="1">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37846</xdr:rowOff>
    </xdr:to>
    <xdr:cxnSp macro="">
      <xdr:nvCxnSpPr>
        <xdr:cNvPr id="305" name="直線コネクタ 304"/>
        <xdr:cNvCxnSpPr/>
      </xdr:nvCxnSpPr>
      <xdr:spPr>
        <a:xfrm flipV="1">
          <a:off x="13893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08" name="直線コネクタ 307"/>
        <xdr:cNvCxnSpPr/>
      </xdr:nvCxnSpPr>
      <xdr:spPr>
        <a:xfrm>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8" name="楕円 31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1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0" name="楕円 31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1" name="テキスト ボックス 32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2" name="楕円 32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3" name="テキスト ボックス 32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4" name="楕円 32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25" name="テキスト ボックス 324"/>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6" name="楕円 32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7" name="テキスト ボックス 32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公債費に係る経常収支比率は横ばいであるが、類似団体平均を上回っている。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今後も計画的な地方債の借入れにより、新規借入額と償還額とのバランスを図りながら、公債費の負担軽減に努める。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134620</xdr:rowOff>
    </xdr:to>
    <xdr:cxnSp macro="">
      <xdr:nvCxnSpPr>
        <xdr:cNvPr id="359" name="直線コネクタ 358"/>
        <xdr:cNvCxnSpPr/>
      </xdr:nvCxnSpPr>
      <xdr:spPr>
        <a:xfrm>
          <a:off x="3987800" y="131533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165100</xdr:rowOff>
    </xdr:to>
    <xdr:cxnSp macro="">
      <xdr:nvCxnSpPr>
        <xdr:cNvPr id="362" name="直線コネクタ 361"/>
        <xdr:cNvCxnSpPr/>
      </xdr:nvCxnSpPr>
      <xdr:spPr>
        <a:xfrm flipV="1">
          <a:off x="3098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73661</xdr:rowOff>
    </xdr:to>
    <xdr:cxnSp macro="">
      <xdr:nvCxnSpPr>
        <xdr:cNvPr id="365" name="直線コネクタ 364"/>
        <xdr:cNvCxnSpPr/>
      </xdr:nvCxnSpPr>
      <xdr:spPr>
        <a:xfrm flipV="1">
          <a:off x="2209800" y="131953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123189</xdr:rowOff>
    </xdr:to>
    <xdr:cxnSp macro="">
      <xdr:nvCxnSpPr>
        <xdr:cNvPr id="368" name="直線コネクタ 367"/>
        <xdr:cNvCxnSpPr/>
      </xdr:nvCxnSpPr>
      <xdr:spPr>
        <a:xfrm flipV="1">
          <a:off x="1320800" y="132753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楕円 377"/>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79"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0" name="楕円 379"/>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1" name="テキスト ボックス 380"/>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2" name="楕円 38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3" name="テキスト ボックス 382"/>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4" name="楕円 383"/>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5" name="テキスト ボックス 384"/>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楕円 385"/>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経常経費が全体的に増加傾向であり、類似団体平均を上回っている。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今後は、公共施設の統廃合の検討などを行い、経常経費の削減に向けて取り組む。</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100330</xdr:rowOff>
    </xdr:from>
    <xdr:to>
      <xdr:col>82</xdr:col>
      <xdr:colOff>107950</xdr:colOff>
      <xdr:row>78</xdr:row>
      <xdr:rowOff>115570</xdr:rowOff>
    </xdr:to>
    <xdr:cxnSp macro="">
      <xdr:nvCxnSpPr>
        <xdr:cNvPr id="420" name="直線コネクタ 419"/>
        <xdr:cNvCxnSpPr/>
      </xdr:nvCxnSpPr>
      <xdr:spPr>
        <a:xfrm flipV="1">
          <a:off x="15671800" y="13473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115570</xdr:rowOff>
    </xdr:to>
    <xdr:cxnSp macro="">
      <xdr:nvCxnSpPr>
        <xdr:cNvPr id="423" name="直線コネクタ 422"/>
        <xdr:cNvCxnSpPr/>
      </xdr:nvCxnSpPr>
      <xdr:spPr>
        <a:xfrm>
          <a:off x="14782800" y="133400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165100</xdr:rowOff>
    </xdr:to>
    <xdr:cxnSp macro="">
      <xdr:nvCxnSpPr>
        <xdr:cNvPr id="426" name="直線コネクタ 425"/>
        <xdr:cNvCxnSpPr/>
      </xdr:nvCxnSpPr>
      <xdr:spPr>
        <a:xfrm flipV="1">
          <a:off x="13893800" y="13340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77</xdr:row>
      <xdr:rowOff>165100</xdr:rowOff>
    </xdr:to>
    <xdr:cxnSp macro="">
      <xdr:nvCxnSpPr>
        <xdr:cNvPr id="429" name="直線コネクタ 428"/>
        <xdr:cNvCxnSpPr/>
      </xdr:nvCxnSpPr>
      <xdr:spPr>
        <a:xfrm>
          <a:off x="13004800" y="13343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39" name="楕円 438"/>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40"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1" name="楕円 440"/>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42" name="テキスト ボックス 441"/>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3" name="楕円 44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4" name="テキスト ボックス 443"/>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45" name="楕円 444"/>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46" name="テキスト ボックス 445"/>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47" name="楕円 446"/>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8" name="テキスト ボックス 447"/>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138204</xdr:rowOff>
    </xdr:from>
    <xdr:to>
      <xdr:col>29</xdr:col>
      <xdr:colOff>127000</xdr:colOff>
      <xdr:row>15</xdr:row>
      <xdr:rowOff>154600</xdr:rowOff>
    </xdr:to>
    <xdr:cxnSp macro="">
      <xdr:nvCxnSpPr>
        <xdr:cNvPr id="48" name="直線コネクタ 47"/>
        <xdr:cNvCxnSpPr/>
      </xdr:nvCxnSpPr>
      <xdr:spPr bwMode="auto">
        <a:xfrm flipV="1">
          <a:off x="5003800" y="2757579"/>
          <a:ext cx="647700" cy="16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154600</xdr:rowOff>
    </xdr:from>
    <xdr:to>
      <xdr:col>26</xdr:col>
      <xdr:colOff>50800</xdr:colOff>
      <xdr:row>16</xdr:row>
      <xdr:rowOff>51300</xdr:rowOff>
    </xdr:to>
    <xdr:cxnSp macro="">
      <xdr:nvCxnSpPr>
        <xdr:cNvPr id="51" name="直線コネクタ 50"/>
        <xdr:cNvCxnSpPr/>
      </xdr:nvCxnSpPr>
      <xdr:spPr bwMode="auto">
        <a:xfrm flipV="1">
          <a:off x="4305300" y="2773975"/>
          <a:ext cx="698500" cy="6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51300</xdr:rowOff>
    </xdr:from>
    <xdr:to>
      <xdr:col>22</xdr:col>
      <xdr:colOff>114300</xdr:colOff>
      <xdr:row>16</xdr:row>
      <xdr:rowOff>74169</xdr:rowOff>
    </xdr:to>
    <xdr:cxnSp macro="">
      <xdr:nvCxnSpPr>
        <xdr:cNvPr id="54" name="直線コネクタ 53"/>
        <xdr:cNvCxnSpPr/>
      </xdr:nvCxnSpPr>
      <xdr:spPr bwMode="auto">
        <a:xfrm flipV="1">
          <a:off x="3606800" y="2842125"/>
          <a:ext cx="698500" cy="2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150969</xdr:rowOff>
    </xdr:from>
    <xdr:to>
      <xdr:col>18</xdr:col>
      <xdr:colOff>177800</xdr:colOff>
      <xdr:row>16</xdr:row>
      <xdr:rowOff>74169</xdr:rowOff>
    </xdr:to>
    <xdr:cxnSp macro="">
      <xdr:nvCxnSpPr>
        <xdr:cNvPr id="57" name="直線コネクタ 56"/>
        <xdr:cNvCxnSpPr/>
      </xdr:nvCxnSpPr>
      <xdr:spPr bwMode="auto">
        <a:xfrm>
          <a:off x="2908300" y="2770344"/>
          <a:ext cx="698500" cy="9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87404</xdr:rowOff>
    </xdr:from>
    <xdr:to>
      <xdr:col>29</xdr:col>
      <xdr:colOff>177800</xdr:colOff>
      <xdr:row>16</xdr:row>
      <xdr:rowOff>17554</xdr:rowOff>
    </xdr:to>
    <xdr:sp macro="" textlink="">
      <xdr:nvSpPr>
        <xdr:cNvPr id="67" name="楕円 66"/>
        <xdr:cNvSpPr/>
      </xdr:nvSpPr>
      <xdr:spPr bwMode="auto">
        <a:xfrm>
          <a:off x="5600700" y="270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103931</xdr:rowOff>
    </xdr:from>
    <xdr:ext cx="762000" cy="259045"/>
    <xdr:sp macro="" textlink="">
      <xdr:nvSpPr>
        <xdr:cNvPr id="68" name="人口1人当たり決算額の推移該当値テキスト130"/>
        <xdr:cNvSpPr txBox="1"/>
      </xdr:nvSpPr>
      <xdr:spPr>
        <a:xfrm>
          <a:off x="5740400" y="255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103800</xdr:rowOff>
    </xdr:from>
    <xdr:to>
      <xdr:col>26</xdr:col>
      <xdr:colOff>101600</xdr:colOff>
      <xdr:row>16</xdr:row>
      <xdr:rowOff>33950</xdr:rowOff>
    </xdr:to>
    <xdr:sp macro="" textlink="">
      <xdr:nvSpPr>
        <xdr:cNvPr id="69" name="楕円 68"/>
        <xdr:cNvSpPr/>
      </xdr:nvSpPr>
      <xdr:spPr bwMode="auto">
        <a:xfrm>
          <a:off x="4953000" y="272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44127</xdr:rowOff>
    </xdr:from>
    <xdr:ext cx="736600" cy="259045"/>
    <xdr:sp macro="" textlink="">
      <xdr:nvSpPr>
        <xdr:cNvPr id="70" name="テキスト ボックス 69"/>
        <xdr:cNvSpPr txBox="1"/>
      </xdr:nvSpPr>
      <xdr:spPr>
        <a:xfrm>
          <a:off x="4622800" y="249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500</xdr:rowOff>
    </xdr:from>
    <xdr:to>
      <xdr:col>22</xdr:col>
      <xdr:colOff>165100</xdr:colOff>
      <xdr:row>16</xdr:row>
      <xdr:rowOff>102100</xdr:rowOff>
    </xdr:to>
    <xdr:sp macro="" textlink="">
      <xdr:nvSpPr>
        <xdr:cNvPr id="71" name="楕円 70"/>
        <xdr:cNvSpPr/>
      </xdr:nvSpPr>
      <xdr:spPr bwMode="auto">
        <a:xfrm>
          <a:off x="4254500" y="27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112277</xdr:rowOff>
    </xdr:from>
    <xdr:ext cx="762000" cy="259045"/>
    <xdr:sp macro="" textlink="">
      <xdr:nvSpPr>
        <xdr:cNvPr id="72" name="テキスト ボックス 71"/>
        <xdr:cNvSpPr txBox="1"/>
      </xdr:nvSpPr>
      <xdr:spPr>
        <a:xfrm>
          <a:off x="3924300" y="2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23369</xdr:rowOff>
    </xdr:from>
    <xdr:to>
      <xdr:col>19</xdr:col>
      <xdr:colOff>38100</xdr:colOff>
      <xdr:row>16</xdr:row>
      <xdr:rowOff>124969</xdr:rowOff>
    </xdr:to>
    <xdr:sp macro="" textlink="">
      <xdr:nvSpPr>
        <xdr:cNvPr id="73" name="楕円 72"/>
        <xdr:cNvSpPr/>
      </xdr:nvSpPr>
      <xdr:spPr bwMode="auto">
        <a:xfrm>
          <a:off x="3556000" y="281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135146</xdr:rowOff>
    </xdr:from>
    <xdr:ext cx="762000" cy="259045"/>
    <xdr:sp macro="" textlink="">
      <xdr:nvSpPr>
        <xdr:cNvPr id="74" name="テキスト ボックス 73"/>
        <xdr:cNvSpPr txBox="1"/>
      </xdr:nvSpPr>
      <xdr:spPr>
        <a:xfrm>
          <a:off x="3225800" y="25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100169</xdr:rowOff>
    </xdr:from>
    <xdr:to>
      <xdr:col>15</xdr:col>
      <xdr:colOff>101600</xdr:colOff>
      <xdr:row>16</xdr:row>
      <xdr:rowOff>30319</xdr:rowOff>
    </xdr:to>
    <xdr:sp macro="" textlink="">
      <xdr:nvSpPr>
        <xdr:cNvPr id="75" name="楕円 74"/>
        <xdr:cNvSpPr/>
      </xdr:nvSpPr>
      <xdr:spPr bwMode="auto">
        <a:xfrm>
          <a:off x="2857500" y="271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40496</xdr:rowOff>
    </xdr:from>
    <xdr:ext cx="762000" cy="259045"/>
    <xdr:sp macro="" textlink="">
      <xdr:nvSpPr>
        <xdr:cNvPr id="76" name="テキスト ボックス 75"/>
        <xdr:cNvSpPr txBox="1"/>
      </xdr:nvSpPr>
      <xdr:spPr>
        <a:xfrm>
          <a:off x="2527300" y="248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238377</xdr:rowOff>
    </xdr:from>
    <xdr:to>
      <xdr:col>29</xdr:col>
      <xdr:colOff>127000</xdr:colOff>
      <xdr:row>35</xdr:row>
      <xdr:rowOff>271426</xdr:rowOff>
    </xdr:to>
    <xdr:cxnSp macro="">
      <xdr:nvCxnSpPr>
        <xdr:cNvPr id="112" name="直線コネクタ 111"/>
        <xdr:cNvCxnSpPr/>
      </xdr:nvCxnSpPr>
      <xdr:spPr bwMode="auto">
        <a:xfrm flipV="1">
          <a:off x="5003800" y="6848727"/>
          <a:ext cx="6477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271426</xdr:rowOff>
    </xdr:from>
    <xdr:to>
      <xdr:col>26</xdr:col>
      <xdr:colOff>50800</xdr:colOff>
      <xdr:row>36</xdr:row>
      <xdr:rowOff>122477</xdr:rowOff>
    </xdr:to>
    <xdr:cxnSp macro="">
      <xdr:nvCxnSpPr>
        <xdr:cNvPr id="115" name="直線コネクタ 114"/>
        <xdr:cNvCxnSpPr/>
      </xdr:nvCxnSpPr>
      <xdr:spPr bwMode="auto">
        <a:xfrm flipV="1">
          <a:off x="4305300" y="6881776"/>
          <a:ext cx="698500" cy="193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39577</xdr:rowOff>
    </xdr:from>
    <xdr:to>
      <xdr:col>22</xdr:col>
      <xdr:colOff>114300</xdr:colOff>
      <xdr:row>36</xdr:row>
      <xdr:rowOff>122477</xdr:rowOff>
    </xdr:to>
    <xdr:cxnSp macro="">
      <xdr:nvCxnSpPr>
        <xdr:cNvPr id="118" name="直線コネクタ 117"/>
        <xdr:cNvCxnSpPr/>
      </xdr:nvCxnSpPr>
      <xdr:spPr bwMode="auto">
        <a:xfrm>
          <a:off x="3606800" y="6649927"/>
          <a:ext cx="698500" cy="42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39577</xdr:rowOff>
    </xdr:from>
    <xdr:to>
      <xdr:col>18</xdr:col>
      <xdr:colOff>177800</xdr:colOff>
      <xdr:row>35</xdr:row>
      <xdr:rowOff>59155</xdr:rowOff>
    </xdr:to>
    <xdr:cxnSp macro="">
      <xdr:nvCxnSpPr>
        <xdr:cNvPr id="121" name="直線コネクタ 120"/>
        <xdr:cNvCxnSpPr/>
      </xdr:nvCxnSpPr>
      <xdr:spPr bwMode="auto">
        <a:xfrm flipV="1">
          <a:off x="2908300" y="6649927"/>
          <a:ext cx="698500" cy="1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187577</xdr:rowOff>
    </xdr:from>
    <xdr:to>
      <xdr:col>29</xdr:col>
      <xdr:colOff>177800</xdr:colOff>
      <xdr:row>35</xdr:row>
      <xdr:rowOff>289177</xdr:rowOff>
    </xdr:to>
    <xdr:sp macro="" textlink="">
      <xdr:nvSpPr>
        <xdr:cNvPr id="131" name="楕円 130"/>
        <xdr:cNvSpPr/>
      </xdr:nvSpPr>
      <xdr:spPr bwMode="auto">
        <a:xfrm>
          <a:off x="5600700" y="679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32654</xdr:rowOff>
    </xdr:from>
    <xdr:ext cx="762000" cy="259045"/>
    <xdr:sp macro="" textlink="">
      <xdr:nvSpPr>
        <xdr:cNvPr id="132" name="人口1人当たり決算額の推移該当値テキスト445"/>
        <xdr:cNvSpPr txBox="1"/>
      </xdr:nvSpPr>
      <xdr:spPr>
        <a:xfrm>
          <a:off x="5740400" y="664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220626</xdr:rowOff>
    </xdr:from>
    <xdr:to>
      <xdr:col>26</xdr:col>
      <xdr:colOff>101600</xdr:colOff>
      <xdr:row>35</xdr:row>
      <xdr:rowOff>322226</xdr:rowOff>
    </xdr:to>
    <xdr:sp macro="" textlink="">
      <xdr:nvSpPr>
        <xdr:cNvPr id="133" name="楕円 132"/>
        <xdr:cNvSpPr/>
      </xdr:nvSpPr>
      <xdr:spPr bwMode="auto">
        <a:xfrm>
          <a:off x="4953000" y="683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332403</xdr:rowOff>
    </xdr:from>
    <xdr:ext cx="736600" cy="259045"/>
    <xdr:sp macro="" textlink="">
      <xdr:nvSpPr>
        <xdr:cNvPr id="134" name="テキスト ボックス 133"/>
        <xdr:cNvSpPr txBox="1"/>
      </xdr:nvSpPr>
      <xdr:spPr>
        <a:xfrm>
          <a:off x="4622800" y="659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71677</xdr:rowOff>
    </xdr:from>
    <xdr:to>
      <xdr:col>22</xdr:col>
      <xdr:colOff>165100</xdr:colOff>
      <xdr:row>37</xdr:row>
      <xdr:rowOff>1827</xdr:rowOff>
    </xdr:to>
    <xdr:sp macro="" textlink="">
      <xdr:nvSpPr>
        <xdr:cNvPr id="135" name="楕円 134"/>
        <xdr:cNvSpPr/>
      </xdr:nvSpPr>
      <xdr:spPr bwMode="auto">
        <a:xfrm>
          <a:off x="4254500" y="702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183454</xdr:rowOff>
    </xdr:from>
    <xdr:ext cx="762000" cy="259045"/>
    <xdr:sp macro="" textlink="">
      <xdr:nvSpPr>
        <xdr:cNvPr id="136" name="テキスト ボックス 135"/>
        <xdr:cNvSpPr txBox="1"/>
      </xdr:nvSpPr>
      <xdr:spPr>
        <a:xfrm>
          <a:off x="3924300" y="679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331677</xdr:rowOff>
    </xdr:from>
    <xdr:to>
      <xdr:col>19</xdr:col>
      <xdr:colOff>38100</xdr:colOff>
      <xdr:row>35</xdr:row>
      <xdr:rowOff>90377</xdr:rowOff>
    </xdr:to>
    <xdr:sp macro="" textlink="">
      <xdr:nvSpPr>
        <xdr:cNvPr id="137" name="楕円 136"/>
        <xdr:cNvSpPr/>
      </xdr:nvSpPr>
      <xdr:spPr bwMode="auto">
        <a:xfrm>
          <a:off x="3556000" y="6599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100554</xdr:rowOff>
    </xdr:from>
    <xdr:ext cx="762000" cy="259045"/>
    <xdr:sp macro="" textlink="">
      <xdr:nvSpPr>
        <xdr:cNvPr id="138" name="テキスト ボックス 137"/>
        <xdr:cNvSpPr txBox="1"/>
      </xdr:nvSpPr>
      <xdr:spPr>
        <a:xfrm>
          <a:off x="3225800" y="636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8355</xdr:rowOff>
    </xdr:from>
    <xdr:to>
      <xdr:col>15</xdr:col>
      <xdr:colOff>101600</xdr:colOff>
      <xdr:row>35</xdr:row>
      <xdr:rowOff>109955</xdr:rowOff>
    </xdr:to>
    <xdr:sp macro="" textlink="">
      <xdr:nvSpPr>
        <xdr:cNvPr id="139" name="楕円 138"/>
        <xdr:cNvSpPr/>
      </xdr:nvSpPr>
      <xdr:spPr bwMode="auto">
        <a:xfrm>
          <a:off x="2857500" y="66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120132</xdr:rowOff>
    </xdr:from>
    <xdr:ext cx="762000" cy="259045"/>
    <xdr:sp macro="" textlink="">
      <xdr:nvSpPr>
        <xdr:cNvPr id="140" name="テキスト ボックス 139"/>
        <xdr:cNvSpPr txBox="1"/>
      </xdr:nvSpPr>
      <xdr:spPr>
        <a:xfrm>
          <a:off x="2527300" y="638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164661</xdr:rowOff>
    </xdr:from>
    <xdr:to>
      <xdr:col>24</xdr:col>
      <xdr:colOff>63500</xdr:colOff>
      <xdr:row>35</xdr:row>
      <xdr:rowOff>4880</xdr:rowOff>
    </xdr:to>
    <xdr:cxnSp macro="">
      <xdr:nvCxnSpPr>
        <xdr:cNvPr id="63" name="直線コネクタ 62"/>
        <xdr:cNvCxnSpPr/>
      </xdr:nvCxnSpPr>
      <xdr:spPr>
        <a:xfrm>
          <a:off x="3797300" y="5993961"/>
          <a:ext cx="8382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164661</xdr:rowOff>
    </xdr:from>
    <xdr:to>
      <xdr:col>19</xdr:col>
      <xdr:colOff>177800</xdr:colOff>
      <xdr:row>35</xdr:row>
      <xdr:rowOff>44951</xdr:rowOff>
    </xdr:to>
    <xdr:cxnSp macro="">
      <xdr:nvCxnSpPr>
        <xdr:cNvPr id="66" name="直線コネクタ 65"/>
        <xdr:cNvCxnSpPr/>
      </xdr:nvCxnSpPr>
      <xdr:spPr>
        <a:xfrm flipV="1">
          <a:off x="2908300" y="5993961"/>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138274</xdr:rowOff>
    </xdr:from>
    <xdr:to>
      <xdr:col>15</xdr:col>
      <xdr:colOff>50800</xdr:colOff>
      <xdr:row>35</xdr:row>
      <xdr:rowOff>44951</xdr:rowOff>
    </xdr:to>
    <xdr:cxnSp macro="">
      <xdr:nvCxnSpPr>
        <xdr:cNvPr id="69" name="直線コネクタ 68"/>
        <xdr:cNvCxnSpPr/>
      </xdr:nvCxnSpPr>
      <xdr:spPr>
        <a:xfrm>
          <a:off x="2019300" y="5967574"/>
          <a:ext cx="889000" cy="7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117112</xdr:rowOff>
    </xdr:from>
    <xdr:to>
      <xdr:col>10</xdr:col>
      <xdr:colOff>114300</xdr:colOff>
      <xdr:row>34</xdr:row>
      <xdr:rowOff>138274</xdr:rowOff>
    </xdr:to>
    <xdr:cxnSp macro="">
      <xdr:nvCxnSpPr>
        <xdr:cNvPr id="72" name="直線コネクタ 71"/>
        <xdr:cNvCxnSpPr/>
      </xdr:nvCxnSpPr>
      <xdr:spPr>
        <a:xfrm>
          <a:off x="1130300" y="5946412"/>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125530</xdr:rowOff>
    </xdr:from>
    <xdr:to>
      <xdr:col>24</xdr:col>
      <xdr:colOff>114300</xdr:colOff>
      <xdr:row>35</xdr:row>
      <xdr:rowOff>55680</xdr:rowOff>
    </xdr:to>
    <xdr:sp macro="" textlink="">
      <xdr:nvSpPr>
        <xdr:cNvPr id="82" name="楕円 81"/>
        <xdr:cNvSpPr/>
      </xdr:nvSpPr>
      <xdr:spPr>
        <a:xfrm>
          <a:off x="4584700" y="59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148407</xdr:rowOff>
    </xdr:from>
    <xdr:ext cx="599010" cy="259045"/>
    <xdr:sp macro="" textlink="">
      <xdr:nvSpPr>
        <xdr:cNvPr id="83" name="人件費該当値テキスト"/>
        <xdr:cNvSpPr txBox="1"/>
      </xdr:nvSpPr>
      <xdr:spPr>
        <a:xfrm>
          <a:off x="4686300" y="580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113861</xdr:rowOff>
    </xdr:from>
    <xdr:to>
      <xdr:col>20</xdr:col>
      <xdr:colOff>38100</xdr:colOff>
      <xdr:row>35</xdr:row>
      <xdr:rowOff>44011</xdr:rowOff>
    </xdr:to>
    <xdr:sp macro="" textlink="">
      <xdr:nvSpPr>
        <xdr:cNvPr id="84" name="楕円 83"/>
        <xdr:cNvSpPr/>
      </xdr:nvSpPr>
      <xdr:spPr>
        <a:xfrm>
          <a:off x="3746500" y="5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60538</xdr:rowOff>
    </xdr:from>
    <xdr:ext cx="599010" cy="259045"/>
    <xdr:sp macro="" textlink="">
      <xdr:nvSpPr>
        <xdr:cNvPr id="85" name="テキスト ボックス 84"/>
        <xdr:cNvSpPr txBox="1"/>
      </xdr:nvSpPr>
      <xdr:spPr>
        <a:xfrm>
          <a:off x="3497795" y="57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165601</xdr:rowOff>
    </xdr:from>
    <xdr:to>
      <xdr:col>15</xdr:col>
      <xdr:colOff>101600</xdr:colOff>
      <xdr:row>35</xdr:row>
      <xdr:rowOff>95751</xdr:rowOff>
    </xdr:to>
    <xdr:sp macro="" textlink="">
      <xdr:nvSpPr>
        <xdr:cNvPr id="86" name="楕円 85"/>
        <xdr:cNvSpPr/>
      </xdr:nvSpPr>
      <xdr:spPr>
        <a:xfrm>
          <a:off x="2857500" y="59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112278</xdr:rowOff>
    </xdr:from>
    <xdr:ext cx="599010" cy="259045"/>
    <xdr:sp macro="" textlink="">
      <xdr:nvSpPr>
        <xdr:cNvPr id="87" name="テキスト ボックス 86"/>
        <xdr:cNvSpPr txBox="1"/>
      </xdr:nvSpPr>
      <xdr:spPr>
        <a:xfrm>
          <a:off x="2608795" y="57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87474</xdr:rowOff>
    </xdr:from>
    <xdr:to>
      <xdr:col>10</xdr:col>
      <xdr:colOff>165100</xdr:colOff>
      <xdr:row>35</xdr:row>
      <xdr:rowOff>17624</xdr:rowOff>
    </xdr:to>
    <xdr:sp macro="" textlink="">
      <xdr:nvSpPr>
        <xdr:cNvPr id="88" name="楕円 87"/>
        <xdr:cNvSpPr/>
      </xdr:nvSpPr>
      <xdr:spPr>
        <a:xfrm>
          <a:off x="1968500" y="59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34151</xdr:rowOff>
    </xdr:from>
    <xdr:ext cx="599010" cy="259045"/>
    <xdr:sp macro="" textlink="">
      <xdr:nvSpPr>
        <xdr:cNvPr id="89" name="テキスト ボックス 88"/>
        <xdr:cNvSpPr txBox="1"/>
      </xdr:nvSpPr>
      <xdr:spPr>
        <a:xfrm>
          <a:off x="1719795" y="569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66312</xdr:rowOff>
    </xdr:from>
    <xdr:to>
      <xdr:col>6</xdr:col>
      <xdr:colOff>38100</xdr:colOff>
      <xdr:row>34</xdr:row>
      <xdr:rowOff>167912</xdr:rowOff>
    </xdr:to>
    <xdr:sp macro="" textlink="">
      <xdr:nvSpPr>
        <xdr:cNvPr id="90" name="楕円 89"/>
        <xdr:cNvSpPr/>
      </xdr:nvSpPr>
      <xdr:spPr>
        <a:xfrm>
          <a:off x="1079500" y="58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12989</xdr:rowOff>
    </xdr:from>
    <xdr:ext cx="599010" cy="259045"/>
    <xdr:sp macro="" textlink="">
      <xdr:nvSpPr>
        <xdr:cNvPr id="91" name="テキスト ボックス 90"/>
        <xdr:cNvSpPr txBox="1"/>
      </xdr:nvSpPr>
      <xdr:spPr>
        <a:xfrm>
          <a:off x="830795" y="567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62909</xdr:rowOff>
    </xdr:from>
    <xdr:to>
      <xdr:col>24</xdr:col>
      <xdr:colOff>63500</xdr:colOff>
      <xdr:row>55</xdr:row>
      <xdr:rowOff>96243</xdr:rowOff>
    </xdr:to>
    <xdr:cxnSp macro="">
      <xdr:nvCxnSpPr>
        <xdr:cNvPr id="118" name="直線コネクタ 117"/>
        <xdr:cNvCxnSpPr/>
      </xdr:nvCxnSpPr>
      <xdr:spPr>
        <a:xfrm flipV="1">
          <a:off x="3797300" y="9492659"/>
          <a:ext cx="838200" cy="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96243</xdr:rowOff>
    </xdr:from>
    <xdr:to>
      <xdr:col>19</xdr:col>
      <xdr:colOff>177800</xdr:colOff>
      <xdr:row>55</xdr:row>
      <xdr:rowOff>110759</xdr:rowOff>
    </xdr:to>
    <xdr:cxnSp macro="">
      <xdr:nvCxnSpPr>
        <xdr:cNvPr id="121" name="直線コネクタ 120"/>
        <xdr:cNvCxnSpPr/>
      </xdr:nvCxnSpPr>
      <xdr:spPr>
        <a:xfrm flipV="1">
          <a:off x="2908300" y="9525993"/>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75902</xdr:rowOff>
    </xdr:from>
    <xdr:to>
      <xdr:col>15</xdr:col>
      <xdr:colOff>50800</xdr:colOff>
      <xdr:row>55</xdr:row>
      <xdr:rowOff>110759</xdr:rowOff>
    </xdr:to>
    <xdr:cxnSp macro="">
      <xdr:nvCxnSpPr>
        <xdr:cNvPr id="124" name="直線コネクタ 123"/>
        <xdr:cNvCxnSpPr/>
      </xdr:nvCxnSpPr>
      <xdr:spPr>
        <a:xfrm>
          <a:off x="2019300" y="9505652"/>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75902</xdr:rowOff>
    </xdr:from>
    <xdr:to>
      <xdr:col>10</xdr:col>
      <xdr:colOff>114300</xdr:colOff>
      <xdr:row>55</xdr:row>
      <xdr:rowOff>124050</xdr:rowOff>
    </xdr:to>
    <xdr:cxnSp macro="">
      <xdr:nvCxnSpPr>
        <xdr:cNvPr id="127" name="直線コネクタ 126"/>
        <xdr:cNvCxnSpPr/>
      </xdr:nvCxnSpPr>
      <xdr:spPr>
        <a:xfrm flipV="1">
          <a:off x="1130300" y="9505652"/>
          <a:ext cx="8890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12109</xdr:rowOff>
    </xdr:from>
    <xdr:to>
      <xdr:col>24</xdr:col>
      <xdr:colOff>114300</xdr:colOff>
      <xdr:row>55</xdr:row>
      <xdr:rowOff>113709</xdr:rowOff>
    </xdr:to>
    <xdr:sp macro="" textlink="">
      <xdr:nvSpPr>
        <xdr:cNvPr id="137" name="楕円 136"/>
        <xdr:cNvSpPr/>
      </xdr:nvSpPr>
      <xdr:spPr>
        <a:xfrm>
          <a:off x="4584700" y="94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34986</xdr:rowOff>
    </xdr:from>
    <xdr:ext cx="599010" cy="259045"/>
    <xdr:sp macro="" textlink="">
      <xdr:nvSpPr>
        <xdr:cNvPr id="138" name="物件費該当値テキスト"/>
        <xdr:cNvSpPr txBox="1"/>
      </xdr:nvSpPr>
      <xdr:spPr>
        <a:xfrm>
          <a:off x="4686300" y="929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45443</xdr:rowOff>
    </xdr:from>
    <xdr:to>
      <xdr:col>20</xdr:col>
      <xdr:colOff>38100</xdr:colOff>
      <xdr:row>55</xdr:row>
      <xdr:rowOff>147043</xdr:rowOff>
    </xdr:to>
    <xdr:sp macro="" textlink="">
      <xdr:nvSpPr>
        <xdr:cNvPr id="139" name="楕円 138"/>
        <xdr:cNvSpPr/>
      </xdr:nvSpPr>
      <xdr:spPr>
        <a:xfrm>
          <a:off x="3746500" y="9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163570</xdr:rowOff>
    </xdr:from>
    <xdr:ext cx="599010" cy="259045"/>
    <xdr:sp macro="" textlink="">
      <xdr:nvSpPr>
        <xdr:cNvPr id="140" name="テキスト ボックス 139"/>
        <xdr:cNvSpPr txBox="1"/>
      </xdr:nvSpPr>
      <xdr:spPr>
        <a:xfrm>
          <a:off x="3497795" y="92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59959</xdr:rowOff>
    </xdr:from>
    <xdr:to>
      <xdr:col>15</xdr:col>
      <xdr:colOff>101600</xdr:colOff>
      <xdr:row>55</xdr:row>
      <xdr:rowOff>161559</xdr:rowOff>
    </xdr:to>
    <xdr:sp macro="" textlink="">
      <xdr:nvSpPr>
        <xdr:cNvPr id="141" name="楕円 140"/>
        <xdr:cNvSpPr/>
      </xdr:nvSpPr>
      <xdr:spPr>
        <a:xfrm>
          <a:off x="2857500" y="94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152686</xdr:rowOff>
    </xdr:from>
    <xdr:ext cx="599010" cy="259045"/>
    <xdr:sp macro="" textlink="">
      <xdr:nvSpPr>
        <xdr:cNvPr id="142" name="テキスト ボックス 141"/>
        <xdr:cNvSpPr txBox="1"/>
      </xdr:nvSpPr>
      <xdr:spPr>
        <a:xfrm>
          <a:off x="2608795" y="95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25102</xdr:rowOff>
    </xdr:from>
    <xdr:to>
      <xdr:col>10</xdr:col>
      <xdr:colOff>165100</xdr:colOff>
      <xdr:row>55</xdr:row>
      <xdr:rowOff>126702</xdr:rowOff>
    </xdr:to>
    <xdr:sp macro="" textlink="">
      <xdr:nvSpPr>
        <xdr:cNvPr id="143" name="楕円 142"/>
        <xdr:cNvSpPr/>
      </xdr:nvSpPr>
      <xdr:spPr>
        <a:xfrm>
          <a:off x="1968500" y="94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143229</xdr:rowOff>
    </xdr:from>
    <xdr:ext cx="599010" cy="259045"/>
    <xdr:sp macro="" textlink="">
      <xdr:nvSpPr>
        <xdr:cNvPr id="144" name="テキスト ボックス 143"/>
        <xdr:cNvSpPr txBox="1"/>
      </xdr:nvSpPr>
      <xdr:spPr>
        <a:xfrm>
          <a:off x="1719795" y="92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73250</xdr:rowOff>
    </xdr:from>
    <xdr:to>
      <xdr:col>6</xdr:col>
      <xdr:colOff>38100</xdr:colOff>
      <xdr:row>56</xdr:row>
      <xdr:rowOff>3400</xdr:rowOff>
    </xdr:to>
    <xdr:sp macro="" textlink="">
      <xdr:nvSpPr>
        <xdr:cNvPr id="145" name="楕円 144"/>
        <xdr:cNvSpPr/>
      </xdr:nvSpPr>
      <xdr:spPr>
        <a:xfrm>
          <a:off x="1079500" y="95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19927</xdr:rowOff>
    </xdr:from>
    <xdr:ext cx="599010" cy="259045"/>
    <xdr:sp macro="" textlink="">
      <xdr:nvSpPr>
        <xdr:cNvPr id="146" name="テキスト ボックス 145"/>
        <xdr:cNvSpPr txBox="1"/>
      </xdr:nvSpPr>
      <xdr:spPr>
        <a:xfrm>
          <a:off x="830795" y="927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154636</xdr:rowOff>
    </xdr:from>
    <xdr:to>
      <xdr:col>24</xdr:col>
      <xdr:colOff>63500</xdr:colOff>
      <xdr:row>75</xdr:row>
      <xdr:rowOff>4331</xdr:rowOff>
    </xdr:to>
    <xdr:cxnSp macro="">
      <xdr:nvCxnSpPr>
        <xdr:cNvPr id="175" name="直線コネクタ 174"/>
        <xdr:cNvCxnSpPr/>
      </xdr:nvCxnSpPr>
      <xdr:spPr>
        <a:xfrm flipV="1">
          <a:off x="3797300" y="12841936"/>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4331</xdr:rowOff>
    </xdr:from>
    <xdr:to>
      <xdr:col>19</xdr:col>
      <xdr:colOff>177800</xdr:colOff>
      <xdr:row>75</xdr:row>
      <xdr:rowOff>30962</xdr:rowOff>
    </xdr:to>
    <xdr:cxnSp macro="">
      <xdr:nvCxnSpPr>
        <xdr:cNvPr id="178" name="直線コネクタ 177"/>
        <xdr:cNvCxnSpPr/>
      </xdr:nvCxnSpPr>
      <xdr:spPr>
        <a:xfrm flipV="1">
          <a:off x="2908300" y="12863081"/>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30962</xdr:rowOff>
    </xdr:from>
    <xdr:to>
      <xdr:col>15</xdr:col>
      <xdr:colOff>50800</xdr:colOff>
      <xdr:row>76</xdr:row>
      <xdr:rowOff>13360</xdr:rowOff>
    </xdr:to>
    <xdr:cxnSp macro="">
      <xdr:nvCxnSpPr>
        <xdr:cNvPr id="181" name="直線コネクタ 180"/>
        <xdr:cNvCxnSpPr/>
      </xdr:nvCxnSpPr>
      <xdr:spPr>
        <a:xfrm flipV="1">
          <a:off x="2019300" y="12889712"/>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93523</xdr:rowOff>
    </xdr:from>
    <xdr:to>
      <xdr:col>10</xdr:col>
      <xdr:colOff>114300</xdr:colOff>
      <xdr:row>76</xdr:row>
      <xdr:rowOff>13360</xdr:rowOff>
    </xdr:to>
    <xdr:cxnSp macro="">
      <xdr:nvCxnSpPr>
        <xdr:cNvPr id="184" name="直線コネクタ 183"/>
        <xdr:cNvCxnSpPr/>
      </xdr:nvCxnSpPr>
      <xdr:spPr>
        <a:xfrm>
          <a:off x="1130300" y="12952273"/>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103836</xdr:rowOff>
    </xdr:from>
    <xdr:to>
      <xdr:col>24</xdr:col>
      <xdr:colOff>114300</xdr:colOff>
      <xdr:row>75</xdr:row>
      <xdr:rowOff>33986</xdr:rowOff>
    </xdr:to>
    <xdr:sp macro="" textlink="">
      <xdr:nvSpPr>
        <xdr:cNvPr id="194" name="楕円 193"/>
        <xdr:cNvSpPr/>
      </xdr:nvSpPr>
      <xdr:spPr>
        <a:xfrm>
          <a:off x="4584700" y="127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126713</xdr:rowOff>
    </xdr:from>
    <xdr:ext cx="534377" cy="259045"/>
    <xdr:sp macro="" textlink="">
      <xdr:nvSpPr>
        <xdr:cNvPr id="195" name="維持補修費該当値テキスト"/>
        <xdr:cNvSpPr txBox="1"/>
      </xdr:nvSpPr>
      <xdr:spPr>
        <a:xfrm>
          <a:off x="4686300" y="126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124981</xdr:rowOff>
    </xdr:from>
    <xdr:to>
      <xdr:col>20</xdr:col>
      <xdr:colOff>38100</xdr:colOff>
      <xdr:row>75</xdr:row>
      <xdr:rowOff>55131</xdr:rowOff>
    </xdr:to>
    <xdr:sp macro="" textlink="">
      <xdr:nvSpPr>
        <xdr:cNvPr id="196" name="楕円 195"/>
        <xdr:cNvSpPr/>
      </xdr:nvSpPr>
      <xdr:spPr>
        <a:xfrm>
          <a:off x="3746500" y="128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71658</xdr:rowOff>
    </xdr:from>
    <xdr:ext cx="534377" cy="259045"/>
    <xdr:sp macro="" textlink="">
      <xdr:nvSpPr>
        <xdr:cNvPr id="197" name="テキスト ボックス 196"/>
        <xdr:cNvSpPr txBox="1"/>
      </xdr:nvSpPr>
      <xdr:spPr>
        <a:xfrm>
          <a:off x="3530111" y="125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151612</xdr:rowOff>
    </xdr:from>
    <xdr:to>
      <xdr:col>15</xdr:col>
      <xdr:colOff>101600</xdr:colOff>
      <xdr:row>75</xdr:row>
      <xdr:rowOff>81762</xdr:rowOff>
    </xdr:to>
    <xdr:sp macro="" textlink="">
      <xdr:nvSpPr>
        <xdr:cNvPr id="198" name="楕円 197"/>
        <xdr:cNvSpPr/>
      </xdr:nvSpPr>
      <xdr:spPr>
        <a:xfrm>
          <a:off x="2857500" y="12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98289</xdr:rowOff>
    </xdr:from>
    <xdr:ext cx="534377" cy="259045"/>
    <xdr:sp macro="" textlink="">
      <xdr:nvSpPr>
        <xdr:cNvPr id="199" name="テキスト ボックス 198"/>
        <xdr:cNvSpPr txBox="1"/>
      </xdr:nvSpPr>
      <xdr:spPr>
        <a:xfrm>
          <a:off x="2641111" y="126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134010</xdr:rowOff>
    </xdr:from>
    <xdr:to>
      <xdr:col>10</xdr:col>
      <xdr:colOff>165100</xdr:colOff>
      <xdr:row>76</xdr:row>
      <xdr:rowOff>64160</xdr:rowOff>
    </xdr:to>
    <xdr:sp macro="" textlink="">
      <xdr:nvSpPr>
        <xdr:cNvPr id="200" name="楕円 199"/>
        <xdr:cNvSpPr/>
      </xdr:nvSpPr>
      <xdr:spPr>
        <a:xfrm>
          <a:off x="1968500" y="12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80687</xdr:rowOff>
    </xdr:from>
    <xdr:ext cx="534377" cy="259045"/>
    <xdr:sp macro="" textlink="">
      <xdr:nvSpPr>
        <xdr:cNvPr id="201" name="テキスト ボックス 200"/>
        <xdr:cNvSpPr txBox="1"/>
      </xdr:nvSpPr>
      <xdr:spPr>
        <a:xfrm>
          <a:off x="1752111" y="127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42723</xdr:rowOff>
    </xdr:from>
    <xdr:to>
      <xdr:col>6</xdr:col>
      <xdr:colOff>38100</xdr:colOff>
      <xdr:row>75</xdr:row>
      <xdr:rowOff>144323</xdr:rowOff>
    </xdr:to>
    <xdr:sp macro="" textlink="">
      <xdr:nvSpPr>
        <xdr:cNvPr id="202" name="楕円 201"/>
        <xdr:cNvSpPr/>
      </xdr:nvSpPr>
      <xdr:spPr>
        <a:xfrm>
          <a:off x="1079500" y="129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160850</xdr:rowOff>
    </xdr:from>
    <xdr:ext cx="534377" cy="259045"/>
    <xdr:sp macro="" textlink="">
      <xdr:nvSpPr>
        <xdr:cNvPr id="203" name="テキスト ボックス 202"/>
        <xdr:cNvSpPr txBox="1"/>
      </xdr:nvSpPr>
      <xdr:spPr>
        <a:xfrm>
          <a:off x="863111" y="126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122110</xdr:rowOff>
    </xdr:from>
    <xdr:to>
      <xdr:col>24</xdr:col>
      <xdr:colOff>63500</xdr:colOff>
      <xdr:row>95</xdr:row>
      <xdr:rowOff>129287</xdr:rowOff>
    </xdr:to>
    <xdr:cxnSp macro="">
      <xdr:nvCxnSpPr>
        <xdr:cNvPr id="233" name="直線コネクタ 232"/>
        <xdr:cNvCxnSpPr/>
      </xdr:nvCxnSpPr>
      <xdr:spPr>
        <a:xfrm flipV="1">
          <a:off x="3797300" y="16409860"/>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129287</xdr:rowOff>
    </xdr:from>
    <xdr:to>
      <xdr:col>19</xdr:col>
      <xdr:colOff>177800</xdr:colOff>
      <xdr:row>96</xdr:row>
      <xdr:rowOff>17132</xdr:rowOff>
    </xdr:to>
    <xdr:cxnSp macro="">
      <xdr:nvCxnSpPr>
        <xdr:cNvPr id="236" name="直線コネクタ 235"/>
        <xdr:cNvCxnSpPr/>
      </xdr:nvCxnSpPr>
      <xdr:spPr>
        <a:xfrm flipV="1">
          <a:off x="2908300" y="16417037"/>
          <a:ext cx="889000" cy="5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88291</xdr:rowOff>
    </xdr:from>
    <xdr:to>
      <xdr:col>15</xdr:col>
      <xdr:colOff>50800</xdr:colOff>
      <xdr:row>96</xdr:row>
      <xdr:rowOff>17132</xdr:rowOff>
    </xdr:to>
    <xdr:cxnSp macro="">
      <xdr:nvCxnSpPr>
        <xdr:cNvPr id="239" name="直線コネクタ 238"/>
        <xdr:cNvCxnSpPr/>
      </xdr:nvCxnSpPr>
      <xdr:spPr>
        <a:xfrm>
          <a:off x="2019300" y="16376041"/>
          <a:ext cx="889000" cy="10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88291</xdr:rowOff>
    </xdr:from>
    <xdr:to>
      <xdr:col>10</xdr:col>
      <xdr:colOff>114300</xdr:colOff>
      <xdr:row>96</xdr:row>
      <xdr:rowOff>25895</xdr:rowOff>
    </xdr:to>
    <xdr:cxnSp macro="">
      <xdr:nvCxnSpPr>
        <xdr:cNvPr id="242" name="直線コネクタ 241"/>
        <xdr:cNvCxnSpPr/>
      </xdr:nvCxnSpPr>
      <xdr:spPr>
        <a:xfrm flipV="1">
          <a:off x="1130300" y="16376041"/>
          <a:ext cx="889000" cy="1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71310</xdr:rowOff>
    </xdr:from>
    <xdr:to>
      <xdr:col>24</xdr:col>
      <xdr:colOff>114300</xdr:colOff>
      <xdr:row>96</xdr:row>
      <xdr:rowOff>1460</xdr:rowOff>
    </xdr:to>
    <xdr:sp macro="" textlink="">
      <xdr:nvSpPr>
        <xdr:cNvPr id="252" name="楕円 251"/>
        <xdr:cNvSpPr/>
      </xdr:nvSpPr>
      <xdr:spPr>
        <a:xfrm>
          <a:off x="4584700" y="163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94187</xdr:rowOff>
    </xdr:from>
    <xdr:ext cx="534377" cy="259045"/>
    <xdr:sp macro="" textlink="">
      <xdr:nvSpPr>
        <xdr:cNvPr id="253" name="扶助費該当値テキスト"/>
        <xdr:cNvSpPr txBox="1"/>
      </xdr:nvSpPr>
      <xdr:spPr>
        <a:xfrm>
          <a:off x="4686300" y="162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78487</xdr:rowOff>
    </xdr:from>
    <xdr:to>
      <xdr:col>20</xdr:col>
      <xdr:colOff>38100</xdr:colOff>
      <xdr:row>96</xdr:row>
      <xdr:rowOff>8637</xdr:rowOff>
    </xdr:to>
    <xdr:sp macro="" textlink="">
      <xdr:nvSpPr>
        <xdr:cNvPr id="254" name="楕円 253"/>
        <xdr:cNvSpPr/>
      </xdr:nvSpPr>
      <xdr:spPr>
        <a:xfrm>
          <a:off x="3746500" y="163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25164</xdr:rowOff>
    </xdr:from>
    <xdr:ext cx="534377" cy="259045"/>
    <xdr:sp macro="" textlink="">
      <xdr:nvSpPr>
        <xdr:cNvPr id="255" name="テキスト ボックス 254"/>
        <xdr:cNvSpPr txBox="1"/>
      </xdr:nvSpPr>
      <xdr:spPr>
        <a:xfrm>
          <a:off x="3530111" y="1614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137782</xdr:rowOff>
    </xdr:from>
    <xdr:to>
      <xdr:col>15</xdr:col>
      <xdr:colOff>101600</xdr:colOff>
      <xdr:row>96</xdr:row>
      <xdr:rowOff>67932</xdr:rowOff>
    </xdr:to>
    <xdr:sp macro="" textlink="">
      <xdr:nvSpPr>
        <xdr:cNvPr id="256" name="楕円 255"/>
        <xdr:cNvSpPr/>
      </xdr:nvSpPr>
      <xdr:spPr>
        <a:xfrm>
          <a:off x="2857500" y="164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84459</xdr:rowOff>
    </xdr:from>
    <xdr:ext cx="534377" cy="259045"/>
    <xdr:sp macro="" textlink="">
      <xdr:nvSpPr>
        <xdr:cNvPr id="257" name="テキスト ボックス 256"/>
        <xdr:cNvSpPr txBox="1"/>
      </xdr:nvSpPr>
      <xdr:spPr>
        <a:xfrm>
          <a:off x="2641111" y="162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37491</xdr:rowOff>
    </xdr:from>
    <xdr:to>
      <xdr:col>10</xdr:col>
      <xdr:colOff>165100</xdr:colOff>
      <xdr:row>95</xdr:row>
      <xdr:rowOff>139091</xdr:rowOff>
    </xdr:to>
    <xdr:sp macro="" textlink="">
      <xdr:nvSpPr>
        <xdr:cNvPr id="258" name="楕円 257"/>
        <xdr:cNvSpPr/>
      </xdr:nvSpPr>
      <xdr:spPr>
        <a:xfrm>
          <a:off x="1968500" y="163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155618</xdr:rowOff>
    </xdr:from>
    <xdr:ext cx="534377" cy="259045"/>
    <xdr:sp macro="" textlink="">
      <xdr:nvSpPr>
        <xdr:cNvPr id="259" name="テキスト ボックス 258"/>
        <xdr:cNvSpPr txBox="1"/>
      </xdr:nvSpPr>
      <xdr:spPr>
        <a:xfrm>
          <a:off x="1752111" y="161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146545</xdr:rowOff>
    </xdr:from>
    <xdr:to>
      <xdr:col>6</xdr:col>
      <xdr:colOff>38100</xdr:colOff>
      <xdr:row>96</xdr:row>
      <xdr:rowOff>76695</xdr:rowOff>
    </xdr:to>
    <xdr:sp macro="" textlink="">
      <xdr:nvSpPr>
        <xdr:cNvPr id="260" name="楕円 259"/>
        <xdr:cNvSpPr/>
      </xdr:nvSpPr>
      <xdr:spPr>
        <a:xfrm>
          <a:off x="1079500" y="164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93222</xdr:rowOff>
    </xdr:from>
    <xdr:ext cx="534377" cy="259045"/>
    <xdr:sp macro="" textlink="">
      <xdr:nvSpPr>
        <xdr:cNvPr id="261" name="テキスト ボックス 260"/>
        <xdr:cNvSpPr txBox="1"/>
      </xdr:nvSpPr>
      <xdr:spPr>
        <a:xfrm>
          <a:off x="863111" y="162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137400</xdr:rowOff>
    </xdr:from>
    <xdr:to>
      <xdr:col>55</xdr:col>
      <xdr:colOff>0</xdr:colOff>
      <xdr:row>35</xdr:row>
      <xdr:rowOff>72935</xdr:rowOff>
    </xdr:to>
    <xdr:cxnSp macro="">
      <xdr:nvCxnSpPr>
        <xdr:cNvPr id="288" name="直線コネクタ 287"/>
        <xdr:cNvCxnSpPr/>
      </xdr:nvCxnSpPr>
      <xdr:spPr>
        <a:xfrm flipV="1">
          <a:off x="9639300" y="5966700"/>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72935</xdr:rowOff>
    </xdr:from>
    <xdr:to>
      <xdr:col>50</xdr:col>
      <xdr:colOff>114300</xdr:colOff>
      <xdr:row>36</xdr:row>
      <xdr:rowOff>34644</xdr:rowOff>
    </xdr:to>
    <xdr:cxnSp macro="">
      <xdr:nvCxnSpPr>
        <xdr:cNvPr id="291" name="直線コネクタ 290"/>
        <xdr:cNvCxnSpPr/>
      </xdr:nvCxnSpPr>
      <xdr:spPr>
        <a:xfrm flipV="1">
          <a:off x="8750300" y="6073685"/>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30457</xdr:rowOff>
    </xdr:from>
    <xdr:to>
      <xdr:col>45</xdr:col>
      <xdr:colOff>177800</xdr:colOff>
      <xdr:row>36</xdr:row>
      <xdr:rowOff>34644</xdr:rowOff>
    </xdr:to>
    <xdr:cxnSp macro="">
      <xdr:nvCxnSpPr>
        <xdr:cNvPr id="294" name="直線コネクタ 293"/>
        <xdr:cNvCxnSpPr/>
      </xdr:nvCxnSpPr>
      <xdr:spPr>
        <a:xfrm>
          <a:off x="7861300" y="6202657"/>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52457</xdr:rowOff>
    </xdr:from>
    <xdr:to>
      <xdr:col>41</xdr:col>
      <xdr:colOff>50800</xdr:colOff>
      <xdr:row>36</xdr:row>
      <xdr:rowOff>30457</xdr:rowOff>
    </xdr:to>
    <xdr:cxnSp macro="">
      <xdr:nvCxnSpPr>
        <xdr:cNvPr id="297" name="直線コネクタ 296"/>
        <xdr:cNvCxnSpPr/>
      </xdr:nvCxnSpPr>
      <xdr:spPr>
        <a:xfrm>
          <a:off x="6972300" y="6053207"/>
          <a:ext cx="889000" cy="1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86600</xdr:rowOff>
    </xdr:from>
    <xdr:to>
      <xdr:col>55</xdr:col>
      <xdr:colOff>50800</xdr:colOff>
      <xdr:row>35</xdr:row>
      <xdr:rowOff>16750</xdr:rowOff>
    </xdr:to>
    <xdr:sp macro="" textlink="">
      <xdr:nvSpPr>
        <xdr:cNvPr id="307" name="楕円 306"/>
        <xdr:cNvSpPr/>
      </xdr:nvSpPr>
      <xdr:spPr>
        <a:xfrm>
          <a:off x="10426700" y="5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109477</xdr:rowOff>
    </xdr:from>
    <xdr:ext cx="599010" cy="259045"/>
    <xdr:sp macro="" textlink="">
      <xdr:nvSpPr>
        <xdr:cNvPr id="308" name="補助費等該当値テキスト"/>
        <xdr:cNvSpPr txBox="1"/>
      </xdr:nvSpPr>
      <xdr:spPr>
        <a:xfrm>
          <a:off x="10528300" y="576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22135</xdr:rowOff>
    </xdr:from>
    <xdr:to>
      <xdr:col>50</xdr:col>
      <xdr:colOff>165100</xdr:colOff>
      <xdr:row>35</xdr:row>
      <xdr:rowOff>123735</xdr:rowOff>
    </xdr:to>
    <xdr:sp macro="" textlink="">
      <xdr:nvSpPr>
        <xdr:cNvPr id="309" name="楕円 308"/>
        <xdr:cNvSpPr/>
      </xdr:nvSpPr>
      <xdr:spPr>
        <a:xfrm>
          <a:off x="9588500" y="60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140262</xdr:rowOff>
    </xdr:from>
    <xdr:ext cx="599010" cy="259045"/>
    <xdr:sp macro="" textlink="">
      <xdr:nvSpPr>
        <xdr:cNvPr id="310" name="テキスト ボックス 309"/>
        <xdr:cNvSpPr txBox="1"/>
      </xdr:nvSpPr>
      <xdr:spPr>
        <a:xfrm>
          <a:off x="9339795" y="579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155294</xdr:rowOff>
    </xdr:from>
    <xdr:to>
      <xdr:col>46</xdr:col>
      <xdr:colOff>38100</xdr:colOff>
      <xdr:row>36</xdr:row>
      <xdr:rowOff>85444</xdr:rowOff>
    </xdr:to>
    <xdr:sp macro="" textlink="">
      <xdr:nvSpPr>
        <xdr:cNvPr id="311" name="楕円 310"/>
        <xdr:cNvSpPr/>
      </xdr:nvSpPr>
      <xdr:spPr>
        <a:xfrm>
          <a:off x="8699500" y="61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76571</xdr:rowOff>
    </xdr:from>
    <xdr:ext cx="534377" cy="259045"/>
    <xdr:sp macro="" textlink="">
      <xdr:nvSpPr>
        <xdr:cNvPr id="312" name="テキスト ボックス 311"/>
        <xdr:cNvSpPr txBox="1"/>
      </xdr:nvSpPr>
      <xdr:spPr>
        <a:xfrm>
          <a:off x="8483111" y="62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151107</xdr:rowOff>
    </xdr:from>
    <xdr:to>
      <xdr:col>41</xdr:col>
      <xdr:colOff>101600</xdr:colOff>
      <xdr:row>36</xdr:row>
      <xdr:rowOff>81257</xdr:rowOff>
    </xdr:to>
    <xdr:sp macro="" textlink="">
      <xdr:nvSpPr>
        <xdr:cNvPr id="313" name="楕円 312"/>
        <xdr:cNvSpPr/>
      </xdr:nvSpPr>
      <xdr:spPr>
        <a:xfrm>
          <a:off x="7810500" y="61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72384</xdr:rowOff>
    </xdr:from>
    <xdr:ext cx="534377" cy="259045"/>
    <xdr:sp macro="" textlink="">
      <xdr:nvSpPr>
        <xdr:cNvPr id="314" name="テキスト ボックス 313"/>
        <xdr:cNvSpPr txBox="1"/>
      </xdr:nvSpPr>
      <xdr:spPr>
        <a:xfrm>
          <a:off x="7594111" y="62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xdr:rowOff>
    </xdr:from>
    <xdr:to>
      <xdr:col>36</xdr:col>
      <xdr:colOff>165100</xdr:colOff>
      <xdr:row>35</xdr:row>
      <xdr:rowOff>103257</xdr:rowOff>
    </xdr:to>
    <xdr:sp macro="" textlink="">
      <xdr:nvSpPr>
        <xdr:cNvPr id="315" name="楕円 314"/>
        <xdr:cNvSpPr/>
      </xdr:nvSpPr>
      <xdr:spPr>
        <a:xfrm>
          <a:off x="6921500" y="60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119784</xdr:rowOff>
    </xdr:from>
    <xdr:ext cx="599010" cy="259045"/>
    <xdr:sp macro="" textlink="">
      <xdr:nvSpPr>
        <xdr:cNvPr id="316" name="テキスト ボックス 315"/>
        <xdr:cNvSpPr txBox="1"/>
      </xdr:nvSpPr>
      <xdr:spPr>
        <a:xfrm>
          <a:off x="6672795" y="57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145779</xdr:rowOff>
    </xdr:from>
    <xdr:to>
      <xdr:col>55</xdr:col>
      <xdr:colOff>0</xdr:colOff>
      <xdr:row>58</xdr:row>
      <xdr:rowOff>159949</xdr:rowOff>
    </xdr:to>
    <xdr:cxnSp macro="">
      <xdr:nvCxnSpPr>
        <xdr:cNvPr id="345" name="直線コネクタ 344"/>
        <xdr:cNvCxnSpPr/>
      </xdr:nvCxnSpPr>
      <xdr:spPr>
        <a:xfrm flipV="1">
          <a:off x="9639300" y="10089879"/>
          <a:ext cx="838200" cy="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154307</xdr:rowOff>
    </xdr:from>
    <xdr:to>
      <xdr:col>50</xdr:col>
      <xdr:colOff>114300</xdr:colOff>
      <xdr:row>58</xdr:row>
      <xdr:rowOff>159949</xdr:rowOff>
    </xdr:to>
    <xdr:cxnSp macro="">
      <xdr:nvCxnSpPr>
        <xdr:cNvPr id="348" name="直線コネクタ 347"/>
        <xdr:cNvCxnSpPr/>
      </xdr:nvCxnSpPr>
      <xdr:spPr>
        <a:xfrm>
          <a:off x="8750300" y="10098407"/>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123929</xdr:rowOff>
    </xdr:from>
    <xdr:to>
      <xdr:col>45</xdr:col>
      <xdr:colOff>177800</xdr:colOff>
      <xdr:row>58</xdr:row>
      <xdr:rowOff>154307</xdr:rowOff>
    </xdr:to>
    <xdr:cxnSp macro="">
      <xdr:nvCxnSpPr>
        <xdr:cNvPr id="351" name="直線コネクタ 350"/>
        <xdr:cNvCxnSpPr/>
      </xdr:nvCxnSpPr>
      <xdr:spPr>
        <a:xfrm>
          <a:off x="7861300" y="10068029"/>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123929</xdr:rowOff>
    </xdr:from>
    <xdr:to>
      <xdr:col>41</xdr:col>
      <xdr:colOff>50800</xdr:colOff>
      <xdr:row>58</xdr:row>
      <xdr:rowOff>171242</xdr:rowOff>
    </xdr:to>
    <xdr:cxnSp macro="">
      <xdr:nvCxnSpPr>
        <xdr:cNvPr id="354" name="直線コネクタ 353"/>
        <xdr:cNvCxnSpPr/>
      </xdr:nvCxnSpPr>
      <xdr:spPr>
        <a:xfrm flipV="1">
          <a:off x="6972300" y="10068029"/>
          <a:ext cx="889000" cy="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94979</xdr:rowOff>
    </xdr:from>
    <xdr:to>
      <xdr:col>55</xdr:col>
      <xdr:colOff>50800</xdr:colOff>
      <xdr:row>59</xdr:row>
      <xdr:rowOff>25129</xdr:rowOff>
    </xdr:to>
    <xdr:sp macro="" textlink="">
      <xdr:nvSpPr>
        <xdr:cNvPr id="364" name="楕円 363"/>
        <xdr:cNvSpPr/>
      </xdr:nvSpPr>
      <xdr:spPr>
        <a:xfrm>
          <a:off x="10426700" y="100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109149</xdr:rowOff>
    </xdr:from>
    <xdr:to>
      <xdr:col>50</xdr:col>
      <xdr:colOff>165100</xdr:colOff>
      <xdr:row>59</xdr:row>
      <xdr:rowOff>39299</xdr:rowOff>
    </xdr:to>
    <xdr:sp macro="" textlink="">
      <xdr:nvSpPr>
        <xdr:cNvPr id="366" name="楕円 365"/>
        <xdr:cNvSpPr/>
      </xdr:nvSpPr>
      <xdr:spPr>
        <a:xfrm>
          <a:off x="9588500" y="100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30426</xdr:rowOff>
    </xdr:from>
    <xdr:ext cx="534377" cy="259045"/>
    <xdr:sp macro="" textlink="">
      <xdr:nvSpPr>
        <xdr:cNvPr id="367" name="テキスト ボックス 366"/>
        <xdr:cNvSpPr txBox="1"/>
      </xdr:nvSpPr>
      <xdr:spPr>
        <a:xfrm>
          <a:off x="9372111" y="101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103507</xdr:rowOff>
    </xdr:from>
    <xdr:to>
      <xdr:col>46</xdr:col>
      <xdr:colOff>38100</xdr:colOff>
      <xdr:row>59</xdr:row>
      <xdr:rowOff>33657</xdr:rowOff>
    </xdr:to>
    <xdr:sp macro="" textlink="">
      <xdr:nvSpPr>
        <xdr:cNvPr id="368" name="楕円 367"/>
        <xdr:cNvSpPr/>
      </xdr:nvSpPr>
      <xdr:spPr>
        <a:xfrm>
          <a:off x="8699500" y="100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24784</xdr:rowOff>
    </xdr:from>
    <xdr:ext cx="534377" cy="259045"/>
    <xdr:sp macro="" textlink="">
      <xdr:nvSpPr>
        <xdr:cNvPr id="369" name="テキスト ボックス 368"/>
        <xdr:cNvSpPr txBox="1"/>
      </xdr:nvSpPr>
      <xdr:spPr>
        <a:xfrm>
          <a:off x="8483111" y="101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73129</xdr:rowOff>
    </xdr:from>
    <xdr:to>
      <xdr:col>41</xdr:col>
      <xdr:colOff>101600</xdr:colOff>
      <xdr:row>59</xdr:row>
      <xdr:rowOff>3279</xdr:rowOff>
    </xdr:to>
    <xdr:sp macro="" textlink="">
      <xdr:nvSpPr>
        <xdr:cNvPr id="370" name="楕円 369"/>
        <xdr:cNvSpPr/>
      </xdr:nvSpPr>
      <xdr:spPr>
        <a:xfrm>
          <a:off x="7810500" y="1001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19806</xdr:rowOff>
    </xdr:from>
    <xdr:ext cx="599010" cy="259045"/>
    <xdr:sp macro="" textlink="">
      <xdr:nvSpPr>
        <xdr:cNvPr id="371" name="テキスト ボックス 370"/>
        <xdr:cNvSpPr txBox="1"/>
      </xdr:nvSpPr>
      <xdr:spPr>
        <a:xfrm>
          <a:off x="7561795" y="979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120442</xdr:rowOff>
    </xdr:from>
    <xdr:to>
      <xdr:col>36</xdr:col>
      <xdr:colOff>165100</xdr:colOff>
      <xdr:row>59</xdr:row>
      <xdr:rowOff>50592</xdr:rowOff>
    </xdr:to>
    <xdr:sp macro="" textlink="">
      <xdr:nvSpPr>
        <xdr:cNvPr id="372" name="楕円 371"/>
        <xdr:cNvSpPr/>
      </xdr:nvSpPr>
      <xdr:spPr>
        <a:xfrm>
          <a:off x="6921500" y="100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41719</xdr:rowOff>
    </xdr:from>
    <xdr:ext cx="534377" cy="259045"/>
    <xdr:sp macro="" textlink="">
      <xdr:nvSpPr>
        <xdr:cNvPr id="373" name="テキスト ボックス 372"/>
        <xdr:cNvSpPr txBox="1"/>
      </xdr:nvSpPr>
      <xdr:spPr>
        <a:xfrm>
          <a:off x="6705111" y="101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74118</xdr:rowOff>
    </xdr:from>
    <xdr:to>
      <xdr:col>55</xdr:col>
      <xdr:colOff>0</xdr:colOff>
      <xdr:row>79</xdr:row>
      <xdr:rowOff>86100</xdr:rowOff>
    </xdr:to>
    <xdr:cxnSp macro="">
      <xdr:nvCxnSpPr>
        <xdr:cNvPr id="404" name="直線コネクタ 403"/>
        <xdr:cNvCxnSpPr/>
      </xdr:nvCxnSpPr>
      <xdr:spPr>
        <a:xfrm>
          <a:off x="9639300" y="13618668"/>
          <a:ext cx="8382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34089</xdr:rowOff>
    </xdr:from>
    <xdr:to>
      <xdr:col>50</xdr:col>
      <xdr:colOff>114300</xdr:colOff>
      <xdr:row>79</xdr:row>
      <xdr:rowOff>74118</xdr:rowOff>
    </xdr:to>
    <xdr:cxnSp macro="">
      <xdr:nvCxnSpPr>
        <xdr:cNvPr id="407" name="直線コネクタ 406"/>
        <xdr:cNvCxnSpPr/>
      </xdr:nvCxnSpPr>
      <xdr:spPr>
        <a:xfrm>
          <a:off x="8750300" y="13578639"/>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873</xdr:rowOff>
    </xdr:from>
    <xdr:to>
      <xdr:col>45</xdr:col>
      <xdr:colOff>177800</xdr:colOff>
      <xdr:row>79</xdr:row>
      <xdr:rowOff>34089</xdr:rowOff>
    </xdr:to>
    <xdr:cxnSp macro="">
      <xdr:nvCxnSpPr>
        <xdr:cNvPr id="410" name="直線コネクタ 409"/>
        <xdr:cNvCxnSpPr/>
      </xdr:nvCxnSpPr>
      <xdr:spPr>
        <a:xfrm>
          <a:off x="7861300" y="13545423"/>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873</xdr:rowOff>
    </xdr:from>
    <xdr:to>
      <xdr:col>41</xdr:col>
      <xdr:colOff>50800</xdr:colOff>
      <xdr:row>79</xdr:row>
      <xdr:rowOff>55341</xdr:rowOff>
    </xdr:to>
    <xdr:cxnSp macro="">
      <xdr:nvCxnSpPr>
        <xdr:cNvPr id="413" name="直線コネクタ 412"/>
        <xdr:cNvCxnSpPr/>
      </xdr:nvCxnSpPr>
      <xdr:spPr>
        <a:xfrm flipV="1">
          <a:off x="6972300" y="13545423"/>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35300</xdr:rowOff>
    </xdr:from>
    <xdr:to>
      <xdr:col>55</xdr:col>
      <xdr:colOff>50800</xdr:colOff>
      <xdr:row>79</xdr:row>
      <xdr:rowOff>136900</xdr:rowOff>
    </xdr:to>
    <xdr:sp macro="" textlink="">
      <xdr:nvSpPr>
        <xdr:cNvPr id="423" name="楕円 422"/>
        <xdr:cNvSpPr/>
      </xdr:nvSpPr>
      <xdr:spPr>
        <a:xfrm>
          <a:off x="10426700" y="13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23318</xdr:rowOff>
    </xdr:from>
    <xdr:to>
      <xdr:col>50</xdr:col>
      <xdr:colOff>165100</xdr:colOff>
      <xdr:row>79</xdr:row>
      <xdr:rowOff>124918</xdr:rowOff>
    </xdr:to>
    <xdr:sp macro="" textlink="">
      <xdr:nvSpPr>
        <xdr:cNvPr id="425" name="楕円 424"/>
        <xdr:cNvSpPr/>
      </xdr:nvSpPr>
      <xdr:spPr>
        <a:xfrm>
          <a:off x="9588500" y="135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116045</xdr:rowOff>
    </xdr:from>
    <xdr:ext cx="534377" cy="259045"/>
    <xdr:sp macro="" textlink="">
      <xdr:nvSpPr>
        <xdr:cNvPr id="426" name="テキスト ボックス 425"/>
        <xdr:cNvSpPr txBox="1"/>
      </xdr:nvSpPr>
      <xdr:spPr>
        <a:xfrm>
          <a:off x="9372111" y="136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154739</xdr:rowOff>
    </xdr:from>
    <xdr:to>
      <xdr:col>46</xdr:col>
      <xdr:colOff>38100</xdr:colOff>
      <xdr:row>79</xdr:row>
      <xdr:rowOff>84889</xdr:rowOff>
    </xdr:to>
    <xdr:sp macro="" textlink="">
      <xdr:nvSpPr>
        <xdr:cNvPr id="427" name="楕円 426"/>
        <xdr:cNvSpPr/>
      </xdr:nvSpPr>
      <xdr:spPr>
        <a:xfrm>
          <a:off x="8699500" y="135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101416</xdr:rowOff>
    </xdr:from>
    <xdr:ext cx="534377" cy="259045"/>
    <xdr:sp macro="" textlink="">
      <xdr:nvSpPr>
        <xdr:cNvPr id="428" name="テキスト ボックス 427"/>
        <xdr:cNvSpPr txBox="1"/>
      </xdr:nvSpPr>
      <xdr:spPr>
        <a:xfrm>
          <a:off x="8483111" y="1330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121523</xdr:rowOff>
    </xdr:from>
    <xdr:to>
      <xdr:col>41</xdr:col>
      <xdr:colOff>101600</xdr:colOff>
      <xdr:row>79</xdr:row>
      <xdr:rowOff>51673</xdr:rowOff>
    </xdr:to>
    <xdr:sp macro="" textlink="">
      <xdr:nvSpPr>
        <xdr:cNvPr id="429" name="楕円 428"/>
        <xdr:cNvSpPr/>
      </xdr:nvSpPr>
      <xdr:spPr>
        <a:xfrm>
          <a:off x="7810500" y="134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68200</xdr:rowOff>
    </xdr:from>
    <xdr:ext cx="534377" cy="259045"/>
    <xdr:sp macro="" textlink="">
      <xdr:nvSpPr>
        <xdr:cNvPr id="430" name="テキスト ボックス 429"/>
        <xdr:cNvSpPr txBox="1"/>
      </xdr:nvSpPr>
      <xdr:spPr>
        <a:xfrm>
          <a:off x="7594111" y="132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4541</xdr:rowOff>
    </xdr:from>
    <xdr:to>
      <xdr:col>36</xdr:col>
      <xdr:colOff>165100</xdr:colOff>
      <xdr:row>79</xdr:row>
      <xdr:rowOff>106141</xdr:rowOff>
    </xdr:to>
    <xdr:sp macro="" textlink="">
      <xdr:nvSpPr>
        <xdr:cNvPr id="431" name="楕円 430"/>
        <xdr:cNvSpPr/>
      </xdr:nvSpPr>
      <xdr:spPr>
        <a:xfrm>
          <a:off x="6921500" y="13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97268</xdr:rowOff>
    </xdr:from>
    <xdr:ext cx="534377" cy="259045"/>
    <xdr:sp macro="" textlink="">
      <xdr:nvSpPr>
        <xdr:cNvPr id="432" name="テキスト ボックス 431"/>
        <xdr:cNvSpPr txBox="1"/>
      </xdr:nvSpPr>
      <xdr:spPr>
        <a:xfrm>
          <a:off x="6705111" y="136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115582</xdr:rowOff>
    </xdr:from>
    <xdr:to>
      <xdr:col>55</xdr:col>
      <xdr:colOff>0</xdr:colOff>
      <xdr:row>98</xdr:row>
      <xdr:rowOff>13742</xdr:rowOff>
    </xdr:to>
    <xdr:cxnSp macro="">
      <xdr:nvCxnSpPr>
        <xdr:cNvPr id="459" name="直線コネクタ 458"/>
        <xdr:cNvCxnSpPr/>
      </xdr:nvCxnSpPr>
      <xdr:spPr>
        <a:xfrm>
          <a:off x="9639300" y="16746232"/>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115582</xdr:rowOff>
    </xdr:from>
    <xdr:to>
      <xdr:col>50</xdr:col>
      <xdr:colOff>114300</xdr:colOff>
      <xdr:row>98</xdr:row>
      <xdr:rowOff>83286</xdr:rowOff>
    </xdr:to>
    <xdr:cxnSp macro="">
      <xdr:nvCxnSpPr>
        <xdr:cNvPr id="462" name="直線コネクタ 461"/>
        <xdr:cNvCxnSpPr/>
      </xdr:nvCxnSpPr>
      <xdr:spPr>
        <a:xfrm flipV="1">
          <a:off x="8750300" y="16746232"/>
          <a:ext cx="889000" cy="1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32610</xdr:rowOff>
    </xdr:from>
    <xdr:to>
      <xdr:col>45</xdr:col>
      <xdr:colOff>177800</xdr:colOff>
      <xdr:row>98</xdr:row>
      <xdr:rowOff>83286</xdr:rowOff>
    </xdr:to>
    <xdr:cxnSp macro="">
      <xdr:nvCxnSpPr>
        <xdr:cNvPr id="465" name="直線コネクタ 464"/>
        <xdr:cNvCxnSpPr/>
      </xdr:nvCxnSpPr>
      <xdr:spPr>
        <a:xfrm>
          <a:off x="7861300" y="16834710"/>
          <a:ext cx="889000" cy="5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32610</xdr:rowOff>
    </xdr:from>
    <xdr:to>
      <xdr:col>41</xdr:col>
      <xdr:colOff>50800</xdr:colOff>
      <xdr:row>98</xdr:row>
      <xdr:rowOff>75121</xdr:rowOff>
    </xdr:to>
    <xdr:cxnSp macro="">
      <xdr:nvCxnSpPr>
        <xdr:cNvPr id="468" name="直線コネクタ 467"/>
        <xdr:cNvCxnSpPr/>
      </xdr:nvCxnSpPr>
      <xdr:spPr>
        <a:xfrm flipV="1">
          <a:off x="6972300" y="16834710"/>
          <a:ext cx="889000" cy="4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134392</xdr:rowOff>
    </xdr:from>
    <xdr:to>
      <xdr:col>55</xdr:col>
      <xdr:colOff>50800</xdr:colOff>
      <xdr:row>98</xdr:row>
      <xdr:rowOff>64542</xdr:rowOff>
    </xdr:to>
    <xdr:sp macro="" textlink="">
      <xdr:nvSpPr>
        <xdr:cNvPr id="478" name="楕円 477"/>
        <xdr:cNvSpPr/>
      </xdr:nvSpPr>
      <xdr:spPr>
        <a:xfrm>
          <a:off x="104267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49319</xdr:rowOff>
    </xdr:from>
    <xdr:ext cx="534377" cy="259045"/>
    <xdr:sp macro="" textlink="">
      <xdr:nvSpPr>
        <xdr:cNvPr id="479" name="普通建設事業費 （ うち更新整備　）該当値テキスト"/>
        <xdr:cNvSpPr txBox="1"/>
      </xdr:nvSpPr>
      <xdr:spPr>
        <a:xfrm>
          <a:off x="10528300" y="166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64782</xdr:rowOff>
    </xdr:from>
    <xdr:to>
      <xdr:col>50</xdr:col>
      <xdr:colOff>165100</xdr:colOff>
      <xdr:row>97</xdr:row>
      <xdr:rowOff>166382</xdr:rowOff>
    </xdr:to>
    <xdr:sp macro="" textlink="">
      <xdr:nvSpPr>
        <xdr:cNvPr id="480" name="楕円 479"/>
        <xdr:cNvSpPr/>
      </xdr:nvSpPr>
      <xdr:spPr>
        <a:xfrm>
          <a:off x="9588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157509</xdr:rowOff>
    </xdr:from>
    <xdr:ext cx="534377" cy="259045"/>
    <xdr:sp macro="" textlink="">
      <xdr:nvSpPr>
        <xdr:cNvPr id="481" name="テキスト ボックス 480"/>
        <xdr:cNvSpPr txBox="1"/>
      </xdr:nvSpPr>
      <xdr:spPr>
        <a:xfrm>
          <a:off x="9372111" y="167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32486</xdr:rowOff>
    </xdr:from>
    <xdr:to>
      <xdr:col>46</xdr:col>
      <xdr:colOff>38100</xdr:colOff>
      <xdr:row>98</xdr:row>
      <xdr:rowOff>134086</xdr:rowOff>
    </xdr:to>
    <xdr:sp macro="" textlink="">
      <xdr:nvSpPr>
        <xdr:cNvPr id="482" name="楕円 481"/>
        <xdr:cNvSpPr/>
      </xdr:nvSpPr>
      <xdr:spPr>
        <a:xfrm>
          <a:off x="8699500" y="168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125213</xdr:rowOff>
    </xdr:from>
    <xdr:ext cx="534377" cy="259045"/>
    <xdr:sp macro="" textlink="">
      <xdr:nvSpPr>
        <xdr:cNvPr id="483" name="テキスト ボックス 482"/>
        <xdr:cNvSpPr txBox="1"/>
      </xdr:nvSpPr>
      <xdr:spPr>
        <a:xfrm>
          <a:off x="8483111" y="169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153260</xdr:rowOff>
    </xdr:from>
    <xdr:to>
      <xdr:col>41</xdr:col>
      <xdr:colOff>101600</xdr:colOff>
      <xdr:row>98</xdr:row>
      <xdr:rowOff>83410</xdr:rowOff>
    </xdr:to>
    <xdr:sp macro="" textlink="">
      <xdr:nvSpPr>
        <xdr:cNvPr id="484" name="楕円 483"/>
        <xdr:cNvSpPr/>
      </xdr:nvSpPr>
      <xdr:spPr>
        <a:xfrm>
          <a:off x="7810500" y="167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74537</xdr:rowOff>
    </xdr:from>
    <xdr:ext cx="534377" cy="259045"/>
    <xdr:sp macro="" textlink="">
      <xdr:nvSpPr>
        <xdr:cNvPr id="485" name="テキスト ボックス 484"/>
        <xdr:cNvSpPr txBox="1"/>
      </xdr:nvSpPr>
      <xdr:spPr>
        <a:xfrm>
          <a:off x="7594111" y="168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24321</xdr:rowOff>
    </xdr:from>
    <xdr:to>
      <xdr:col>36</xdr:col>
      <xdr:colOff>165100</xdr:colOff>
      <xdr:row>98</xdr:row>
      <xdr:rowOff>125921</xdr:rowOff>
    </xdr:to>
    <xdr:sp macro="" textlink="">
      <xdr:nvSpPr>
        <xdr:cNvPr id="486" name="楕円 485"/>
        <xdr:cNvSpPr/>
      </xdr:nvSpPr>
      <xdr:spPr>
        <a:xfrm>
          <a:off x="6921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117048</xdr:rowOff>
    </xdr:from>
    <xdr:ext cx="534377" cy="259045"/>
    <xdr:sp macro="" textlink="">
      <xdr:nvSpPr>
        <xdr:cNvPr id="487" name="テキスト ボックス 486"/>
        <xdr:cNvSpPr txBox="1"/>
      </xdr:nvSpPr>
      <xdr:spPr>
        <a:xfrm>
          <a:off x="6705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28163</xdr:rowOff>
    </xdr:from>
    <xdr:to>
      <xdr:col>85</xdr:col>
      <xdr:colOff>127000</xdr:colOff>
      <xdr:row>39</xdr:row>
      <xdr:rowOff>44450</xdr:rowOff>
    </xdr:to>
    <xdr:cxnSp macro="">
      <xdr:nvCxnSpPr>
        <xdr:cNvPr id="516" name="直線コネクタ 515"/>
        <xdr:cNvCxnSpPr/>
      </xdr:nvCxnSpPr>
      <xdr:spPr>
        <a:xfrm>
          <a:off x="15481300" y="6714713"/>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4731</xdr:rowOff>
    </xdr:from>
    <xdr:to>
      <xdr:col>81</xdr:col>
      <xdr:colOff>50800</xdr:colOff>
      <xdr:row>39</xdr:row>
      <xdr:rowOff>28163</xdr:rowOff>
    </xdr:to>
    <xdr:cxnSp macro="">
      <xdr:nvCxnSpPr>
        <xdr:cNvPr id="519" name="直線コネクタ 518"/>
        <xdr:cNvCxnSpPr/>
      </xdr:nvCxnSpPr>
      <xdr:spPr>
        <a:xfrm>
          <a:off x="14592300" y="6691281"/>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4731</xdr:rowOff>
    </xdr:from>
    <xdr:to>
      <xdr:col>76</xdr:col>
      <xdr:colOff>114300</xdr:colOff>
      <xdr:row>39</xdr:row>
      <xdr:rowOff>6103</xdr:rowOff>
    </xdr:to>
    <xdr:cxnSp macro="">
      <xdr:nvCxnSpPr>
        <xdr:cNvPr id="522" name="直線コネクタ 521"/>
        <xdr:cNvCxnSpPr/>
      </xdr:nvCxnSpPr>
      <xdr:spPr>
        <a:xfrm flipV="1">
          <a:off x="13703300" y="66912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6103</xdr:rowOff>
    </xdr:from>
    <xdr:to>
      <xdr:col>71</xdr:col>
      <xdr:colOff>177800</xdr:colOff>
      <xdr:row>39</xdr:row>
      <xdr:rowOff>44450</xdr:rowOff>
    </xdr:to>
    <xdr:cxnSp macro="">
      <xdr:nvCxnSpPr>
        <xdr:cNvPr id="525" name="直線コネクタ 524"/>
        <xdr:cNvCxnSpPr/>
      </xdr:nvCxnSpPr>
      <xdr:spPr>
        <a:xfrm flipV="1">
          <a:off x="12814300" y="6692653"/>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148813</xdr:rowOff>
    </xdr:from>
    <xdr:to>
      <xdr:col>81</xdr:col>
      <xdr:colOff>101600</xdr:colOff>
      <xdr:row>39</xdr:row>
      <xdr:rowOff>78963</xdr:rowOff>
    </xdr:to>
    <xdr:sp macro="" textlink="">
      <xdr:nvSpPr>
        <xdr:cNvPr id="537" name="楕円 536"/>
        <xdr:cNvSpPr/>
      </xdr:nvSpPr>
      <xdr:spPr>
        <a:xfrm>
          <a:off x="15430500" y="66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70090</xdr:rowOff>
    </xdr:from>
    <xdr:ext cx="378565" cy="259045"/>
    <xdr:sp macro="" textlink="">
      <xdr:nvSpPr>
        <xdr:cNvPr id="538" name="テキスト ボックス 537"/>
        <xdr:cNvSpPr txBox="1"/>
      </xdr:nvSpPr>
      <xdr:spPr>
        <a:xfrm>
          <a:off x="15292017" y="6756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125381</xdr:rowOff>
    </xdr:from>
    <xdr:to>
      <xdr:col>76</xdr:col>
      <xdr:colOff>165100</xdr:colOff>
      <xdr:row>39</xdr:row>
      <xdr:rowOff>55531</xdr:rowOff>
    </xdr:to>
    <xdr:sp macro="" textlink="">
      <xdr:nvSpPr>
        <xdr:cNvPr id="539" name="楕円 538"/>
        <xdr:cNvSpPr/>
      </xdr:nvSpPr>
      <xdr:spPr>
        <a:xfrm>
          <a:off x="14541500" y="66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46658</xdr:rowOff>
    </xdr:from>
    <xdr:ext cx="469744" cy="259045"/>
    <xdr:sp macro="" textlink="">
      <xdr:nvSpPr>
        <xdr:cNvPr id="540" name="テキスト ボックス 539"/>
        <xdr:cNvSpPr txBox="1"/>
      </xdr:nvSpPr>
      <xdr:spPr>
        <a:xfrm>
          <a:off x="14357428" y="67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126753</xdr:rowOff>
    </xdr:from>
    <xdr:to>
      <xdr:col>72</xdr:col>
      <xdr:colOff>38100</xdr:colOff>
      <xdr:row>39</xdr:row>
      <xdr:rowOff>56903</xdr:rowOff>
    </xdr:to>
    <xdr:sp macro="" textlink="">
      <xdr:nvSpPr>
        <xdr:cNvPr id="541" name="楕円 540"/>
        <xdr:cNvSpPr/>
      </xdr:nvSpPr>
      <xdr:spPr>
        <a:xfrm>
          <a:off x="13652500" y="66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48030</xdr:rowOff>
    </xdr:from>
    <xdr:ext cx="469744" cy="259045"/>
    <xdr:sp macro="" textlink="">
      <xdr:nvSpPr>
        <xdr:cNvPr id="542" name="テキスト ボックス 541"/>
        <xdr:cNvSpPr txBox="1"/>
      </xdr:nvSpPr>
      <xdr:spPr>
        <a:xfrm>
          <a:off x="13468428" y="673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26392</xdr:rowOff>
    </xdr:from>
    <xdr:to>
      <xdr:col>85</xdr:col>
      <xdr:colOff>127000</xdr:colOff>
      <xdr:row>76</xdr:row>
      <xdr:rowOff>32336</xdr:rowOff>
    </xdr:to>
    <xdr:cxnSp macro="">
      <xdr:nvCxnSpPr>
        <xdr:cNvPr id="620" name="直線コネクタ 619"/>
        <xdr:cNvCxnSpPr/>
      </xdr:nvCxnSpPr>
      <xdr:spPr>
        <a:xfrm flipV="1">
          <a:off x="15481300" y="1305659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158245</xdr:rowOff>
    </xdr:from>
    <xdr:to>
      <xdr:col>81</xdr:col>
      <xdr:colOff>50800</xdr:colOff>
      <xdr:row>76</xdr:row>
      <xdr:rowOff>32336</xdr:rowOff>
    </xdr:to>
    <xdr:cxnSp macro="">
      <xdr:nvCxnSpPr>
        <xdr:cNvPr id="623" name="直線コネクタ 622"/>
        <xdr:cNvCxnSpPr/>
      </xdr:nvCxnSpPr>
      <xdr:spPr>
        <a:xfrm>
          <a:off x="14592300" y="13016995"/>
          <a:ext cx="8890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108359</xdr:rowOff>
    </xdr:from>
    <xdr:to>
      <xdr:col>76</xdr:col>
      <xdr:colOff>114300</xdr:colOff>
      <xdr:row>75</xdr:row>
      <xdr:rowOff>158245</xdr:rowOff>
    </xdr:to>
    <xdr:cxnSp macro="">
      <xdr:nvCxnSpPr>
        <xdr:cNvPr id="626" name="直線コネクタ 625"/>
        <xdr:cNvCxnSpPr/>
      </xdr:nvCxnSpPr>
      <xdr:spPr>
        <a:xfrm>
          <a:off x="13703300" y="12967109"/>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52284</xdr:rowOff>
    </xdr:from>
    <xdr:to>
      <xdr:col>71</xdr:col>
      <xdr:colOff>177800</xdr:colOff>
      <xdr:row>75</xdr:row>
      <xdr:rowOff>108359</xdr:rowOff>
    </xdr:to>
    <xdr:cxnSp macro="">
      <xdr:nvCxnSpPr>
        <xdr:cNvPr id="629" name="直線コネクタ 628"/>
        <xdr:cNvCxnSpPr/>
      </xdr:nvCxnSpPr>
      <xdr:spPr>
        <a:xfrm>
          <a:off x="12814300" y="12911034"/>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147042</xdr:rowOff>
    </xdr:from>
    <xdr:to>
      <xdr:col>85</xdr:col>
      <xdr:colOff>177800</xdr:colOff>
      <xdr:row>76</xdr:row>
      <xdr:rowOff>77192</xdr:rowOff>
    </xdr:to>
    <xdr:sp macro="" textlink="">
      <xdr:nvSpPr>
        <xdr:cNvPr id="639" name="楕円 638"/>
        <xdr:cNvSpPr/>
      </xdr:nvSpPr>
      <xdr:spPr>
        <a:xfrm>
          <a:off x="16268700" y="130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169919</xdr:rowOff>
    </xdr:from>
    <xdr:ext cx="534377" cy="259045"/>
    <xdr:sp macro="" textlink="">
      <xdr:nvSpPr>
        <xdr:cNvPr id="640" name="公債費該当値テキスト"/>
        <xdr:cNvSpPr txBox="1"/>
      </xdr:nvSpPr>
      <xdr:spPr>
        <a:xfrm>
          <a:off x="16370300" y="1285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152986</xdr:rowOff>
    </xdr:from>
    <xdr:to>
      <xdr:col>81</xdr:col>
      <xdr:colOff>101600</xdr:colOff>
      <xdr:row>76</xdr:row>
      <xdr:rowOff>83136</xdr:rowOff>
    </xdr:to>
    <xdr:sp macro="" textlink="">
      <xdr:nvSpPr>
        <xdr:cNvPr id="641" name="楕円 640"/>
        <xdr:cNvSpPr/>
      </xdr:nvSpPr>
      <xdr:spPr>
        <a:xfrm>
          <a:off x="15430500" y="130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99663</xdr:rowOff>
    </xdr:from>
    <xdr:ext cx="534377" cy="259045"/>
    <xdr:sp macro="" textlink="">
      <xdr:nvSpPr>
        <xdr:cNvPr id="642" name="テキスト ボックス 641"/>
        <xdr:cNvSpPr txBox="1"/>
      </xdr:nvSpPr>
      <xdr:spPr>
        <a:xfrm>
          <a:off x="15214111" y="1278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107444</xdr:rowOff>
    </xdr:from>
    <xdr:to>
      <xdr:col>76</xdr:col>
      <xdr:colOff>165100</xdr:colOff>
      <xdr:row>76</xdr:row>
      <xdr:rowOff>37595</xdr:rowOff>
    </xdr:to>
    <xdr:sp macro="" textlink="">
      <xdr:nvSpPr>
        <xdr:cNvPr id="643" name="楕円 642"/>
        <xdr:cNvSpPr/>
      </xdr:nvSpPr>
      <xdr:spPr>
        <a:xfrm>
          <a:off x="14541500" y="129661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54121</xdr:rowOff>
    </xdr:from>
    <xdr:ext cx="599010" cy="259045"/>
    <xdr:sp macro="" textlink="">
      <xdr:nvSpPr>
        <xdr:cNvPr id="644" name="テキスト ボックス 643"/>
        <xdr:cNvSpPr txBox="1"/>
      </xdr:nvSpPr>
      <xdr:spPr>
        <a:xfrm>
          <a:off x="14292795" y="1274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57559</xdr:rowOff>
    </xdr:from>
    <xdr:to>
      <xdr:col>72</xdr:col>
      <xdr:colOff>38100</xdr:colOff>
      <xdr:row>75</xdr:row>
      <xdr:rowOff>159159</xdr:rowOff>
    </xdr:to>
    <xdr:sp macro="" textlink="">
      <xdr:nvSpPr>
        <xdr:cNvPr id="645" name="楕円 644"/>
        <xdr:cNvSpPr/>
      </xdr:nvSpPr>
      <xdr:spPr>
        <a:xfrm>
          <a:off x="136525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4236</xdr:rowOff>
    </xdr:from>
    <xdr:ext cx="599010" cy="259045"/>
    <xdr:sp macro="" textlink="">
      <xdr:nvSpPr>
        <xdr:cNvPr id="646" name="テキスト ボックス 645"/>
        <xdr:cNvSpPr txBox="1"/>
      </xdr:nvSpPr>
      <xdr:spPr>
        <a:xfrm>
          <a:off x="13403795" y="1269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1484</xdr:rowOff>
    </xdr:from>
    <xdr:to>
      <xdr:col>67</xdr:col>
      <xdr:colOff>101600</xdr:colOff>
      <xdr:row>75</xdr:row>
      <xdr:rowOff>103084</xdr:rowOff>
    </xdr:to>
    <xdr:sp macro="" textlink="">
      <xdr:nvSpPr>
        <xdr:cNvPr id="647" name="楕円 646"/>
        <xdr:cNvSpPr/>
      </xdr:nvSpPr>
      <xdr:spPr>
        <a:xfrm>
          <a:off x="12763500" y="12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119611</xdr:rowOff>
    </xdr:from>
    <xdr:ext cx="599010" cy="259045"/>
    <xdr:sp macro="" textlink="">
      <xdr:nvSpPr>
        <xdr:cNvPr id="648" name="テキスト ボックス 647"/>
        <xdr:cNvSpPr txBox="1"/>
      </xdr:nvSpPr>
      <xdr:spPr>
        <a:xfrm>
          <a:off x="12514795" y="1263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123668</xdr:rowOff>
    </xdr:from>
    <xdr:to>
      <xdr:col>85</xdr:col>
      <xdr:colOff>127000</xdr:colOff>
      <xdr:row>98</xdr:row>
      <xdr:rowOff>130914</xdr:rowOff>
    </xdr:to>
    <xdr:cxnSp macro="">
      <xdr:nvCxnSpPr>
        <xdr:cNvPr id="675" name="直線コネクタ 674"/>
        <xdr:cNvCxnSpPr/>
      </xdr:nvCxnSpPr>
      <xdr:spPr>
        <a:xfrm>
          <a:off x="15481300" y="16925768"/>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78806</xdr:rowOff>
    </xdr:from>
    <xdr:to>
      <xdr:col>81</xdr:col>
      <xdr:colOff>50800</xdr:colOff>
      <xdr:row>98</xdr:row>
      <xdr:rowOff>123668</xdr:rowOff>
    </xdr:to>
    <xdr:cxnSp macro="">
      <xdr:nvCxnSpPr>
        <xdr:cNvPr id="678" name="直線コネクタ 677"/>
        <xdr:cNvCxnSpPr/>
      </xdr:nvCxnSpPr>
      <xdr:spPr>
        <a:xfrm>
          <a:off x="14592300" y="16880906"/>
          <a:ext cx="8890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78806</xdr:rowOff>
    </xdr:from>
    <xdr:to>
      <xdr:col>76</xdr:col>
      <xdr:colOff>114300</xdr:colOff>
      <xdr:row>98</xdr:row>
      <xdr:rowOff>108951</xdr:rowOff>
    </xdr:to>
    <xdr:cxnSp macro="">
      <xdr:nvCxnSpPr>
        <xdr:cNvPr id="681" name="直線コネクタ 680"/>
        <xdr:cNvCxnSpPr/>
      </xdr:nvCxnSpPr>
      <xdr:spPr>
        <a:xfrm flipV="1">
          <a:off x="13703300" y="16880906"/>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74881</xdr:rowOff>
    </xdr:from>
    <xdr:to>
      <xdr:col>71</xdr:col>
      <xdr:colOff>177800</xdr:colOff>
      <xdr:row>98</xdr:row>
      <xdr:rowOff>108951</xdr:rowOff>
    </xdr:to>
    <xdr:cxnSp macro="">
      <xdr:nvCxnSpPr>
        <xdr:cNvPr id="684" name="直線コネクタ 683"/>
        <xdr:cNvCxnSpPr/>
      </xdr:nvCxnSpPr>
      <xdr:spPr>
        <a:xfrm>
          <a:off x="12814300" y="16876981"/>
          <a:ext cx="8890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80114</xdr:rowOff>
    </xdr:from>
    <xdr:to>
      <xdr:col>85</xdr:col>
      <xdr:colOff>177800</xdr:colOff>
      <xdr:row>99</xdr:row>
      <xdr:rowOff>10264</xdr:rowOff>
    </xdr:to>
    <xdr:sp macro="" textlink="">
      <xdr:nvSpPr>
        <xdr:cNvPr id="694" name="楕円 693"/>
        <xdr:cNvSpPr/>
      </xdr:nvSpPr>
      <xdr:spPr>
        <a:xfrm>
          <a:off x="16268700" y="168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166491</xdr:rowOff>
    </xdr:from>
    <xdr:ext cx="469744" cy="259045"/>
    <xdr:sp macro="" textlink="">
      <xdr:nvSpPr>
        <xdr:cNvPr id="695" name="積立金該当値テキスト"/>
        <xdr:cNvSpPr txBox="1"/>
      </xdr:nvSpPr>
      <xdr:spPr>
        <a:xfrm>
          <a:off x="16370300" y="1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72868</xdr:rowOff>
    </xdr:from>
    <xdr:to>
      <xdr:col>81</xdr:col>
      <xdr:colOff>101600</xdr:colOff>
      <xdr:row>99</xdr:row>
      <xdr:rowOff>3018</xdr:rowOff>
    </xdr:to>
    <xdr:sp macro="" textlink="">
      <xdr:nvSpPr>
        <xdr:cNvPr id="696" name="楕円 695"/>
        <xdr:cNvSpPr/>
      </xdr:nvSpPr>
      <xdr:spPr>
        <a:xfrm>
          <a:off x="15430500" y="168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165595</xdr:rowOff>
    </xdr:from>
    <xdr:ext cx="469744" cy="259045"/>
    <xdr:sp macro="" textlink="">
      <xdr:nvSpPr>
        <xdr:cNvPr id="697" name="テキスト ボックス 696"/>
        <xdr:cNvSpPr txBox="1"/>
      </xdr:nvSpPr>
      <xdr:spPr>
        <a:xfrm>
          <a:off x="15246428" y="169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28006</xdr:rowOff>
    </xdr:from>
    <xdr:to>
      <xdr:col>76</xdr:col>
      <xdr:colOff>165100</xdr:colOff>
      <xdr:row>98</xdr:row>
      <xdr:rowOff>129606</xdr:rowOff>
    </xdr:to>
    <xdr:sp macro="" textlink="">
      <xdr:nvSpPr>
        <xdr:cNvPr id="698" name="楕円 697"/>
        <xdr:cNvSpPr/>
      </xdr:nvSpPr>
      <xdr:spPr>
        <a:xfrm>
          <a:off x="14541500" y="168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120733</xdr:rowOff>
    </xdr:from>
    <xdr:ext cx="534377" cy="259045"/>
    <xdr:sp macro="" textlink="">
      <xdr:nvSpPr>
        <xdr:cNvPr id="699" name="テキスト ボックス 698"/>
        <xdr:cNvSpPr txBox="1"/>
      </xdr:nvSpPr>
      <xdr:spPr>
        <a:xfrm>
          <a:off x="14325111" y="169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58151</xdr:rowOff>
    </xdr:from>
    <xdr:to>
      <xdr:col>72</xdr:col>
      <xdr:colOff>38100</xdr:colOff>
      <xdr:row>98</xdr:row>
      <xdr:rowOff>159751</xdr:rowOff>
    </xdr:to>
    <xdr:sp macro="" textlink="">
      <xdr:nvSpPr>
        <xdr:cNvPr id="700" name="楕円 699"/>
        <xdr:cNvSpPr/>
      </xdr:nvSpPr>
      <xdr:spPr>
        <a:xfrm>
          <a:off x="13652500" y="168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150878</xdr:rowOff>
    </xdr:from>
    <xdr:ext cx="534377" cy="259045"/>
    <xdr:sp macro="" textlink="">
      <xdr:nvSpPr>
        <xdr:cNvPr id="701" name="テキスト ボックス 700"/>
        <xdr:cNvSpPr txBox="1"/>
      </xdr:nvSpPr>
      <xdr:spPr>
        <a:xfrm>
          <a:off x="13436111" y="169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24081</xdr:rowOff>
    </xdr:from>
    <xdr:to>
      <xdr:col>67</xdr:col>
      <xdr:colOff>101600</xdr:colOff>
      <xdr:row>98</xdr:row>
      <xdr:rowOff>125681</xdr:rowOff>
    </xdr:to>
    <xdr:sp macro="" textlink="">
      <xdr:nvSpPr>
        <xdr:cNvPr id="702" name="楕円 701"/>
        <xdr:cNvSpPr/>
      </xdr:nvSpPr>
      <xdr:spPr>
        <a:xfrm>
          <a:off x="12763500" y="168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116808</xdr:rowOff>
    </xdr:from>
    <xdr:ext cx="534377" cy="259045"/>
    <xdr:sp macro="" textlink="">
      <xdr:nvSpPr>
        <xdr:cNvPr id="703" name="テキスト ボックス 702"/>
        <xdr:cNvSpPr txBox="1"/>
      </xdr:nvSpPr>
      <xdr:spPr>
        <a:xfrm>
          <a:off x="12547111" y="169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129968</xdr:rowOff>
    </xdr:from>
    <xdr:to>
      <xdr:col>116</xdr:col>
      <xdr:colOff>63500</xdr:colOff>
      <xdr:row>59</xdr:row>
      <xdr:rowOff>68801</xdr:rowOff>
    </xdr:to>
    <xdr:cxnSp macro="">
      <xdr:nvCxnSpPr>
        <xdr:cNvPr id="789" name="直線コネクタ 788"/>
        <xdr:cNvCxnSpPr/>
      </xdr:nvCxnSpPr>
      <xdr:spPr>
        <a:xfrm>
          <a:off x="21323300" y="10074068"/>
          <a:ext cx="838200" cy="1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129968</xdr:rowOff>
    </xdr:from>
    <xdr:to>
      <xdr:col>111</xdr:col>
      <xdr:colOff>177800</xdr:colOff>
      <xdr:row>59</xdr:row>
      <xdr:rowOff>69977</xdr:rowOff>
    </xdr:to>
    <xdr:cxnSp macro="">
      <xdr:nvCxnSpPr>
        <xdr:cNvPr id="792" name="直線コネクタ 791"/>
        <xdr:cNvCxnSpPr/>
      </xdr:nvCxnSpPr>
      <xdr:spPr>
        <a:xfrm flipV="1">
          <a:off x="20434300" y="10074068"/>
          <a:ext cx="889000" cy="1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69977</xdr:rowOff>
    </xdr:from>
    <xdr:to>
      <xdr:col>107</xdr:col>
      <xdr:colOff>50800</xdr:colOff>
      <xdr:row>59</xdr:row>
      <xdr:rowOff>70467</xdr:rowOff>
    </xdr:to>
    <xdr:cxnSp macro="">
      <xdr:nvCxnSpPr>
        <xdr:cNvPr id="795" name="直線コネクタ 794"/>
        <xdr:cNvCxnSpPr/>
      </xdr:nvCxnSpPr>
      <xdr:spPr>
        <a:xfrm flipV="1">
          <a:off x="19545300" y="1018552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70467</xdr:rowOff>
    </xdr:from>
    <xdr:to>
      <xdr:col>102</xdr:col>
      <xdr:colOff>114300</xdr:colOff>
      <xdr:row>59</xdr:row>
      <xdr:rowOff>70924</xdr:rowOff>
    </xdr:to>
    <xdr:cxnSp macro="">
      <xdr:nvCxnSpPr>
        <xdr:cNvPr id="798" name="直線コネクタ 797"/>
        <xdr:cNvCxnSpPr/>
      </xdr:nvCxnSpPr>
      <xdr:spPr>
        <a:xfrm flipV="1">
          <a:off x="18656300" y="101860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18001</xdr:rowOff>
    </xdr:from>
    <xdr:to>
      <xdr:col>116</xdr:col>
      <xdr:colOff>114300</xdr:colOff>
      <xdr:row>59</xdr:row>
      <xdr:rowOff>119601</xdr:rowOff>
    </xdr:to>
    <xdr:sp macro="" textlink="">
      <xdr:nvSpPr>
        <xdr:cNvPr id="808" name="楕円 807"/>
        <xdr:cNvSpPr/>
      </xdr:nvSpPr>
      <xdr:spPr>
        <a:xfrm>
          <a:off x="22110700" y="101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104378</xdr:rowOff>
    </xdr:from>
    <xdr:ext cx="378565" cy="259045"/>
    <xdr:sp macro="" textlink="">
      <xdr:nvSpPr>
        <xdr:cNvPr id="809" name="貸付金該当値テキスト"/>
        <xdr:cNvSpPr txBox="1"/>
      </xdr:nvSpPr>
      <xdr:spPr>
        <a:xfrm>
          <a:off x="22212300" y="1004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79168</xdr:rowOff>
    </xdr:from>
    <xdr:to>
      <xdr:col>112</xdr:col>
      <xdr:colOff>38100</xdr:colOff>
      <xdr:row>59</xdr:row>
      <xdr:rowOff>9318</xdr:rowOff>
    </xdr:to>
    <xdr:sp macro="" textlink="">
      <xdr:nvSpPr>
        <xdr:cNvPr id="810" name="楕円 809"/>
        <xdr:cNvSpPr/>
      </xdr:nvSpPr>
      <xdr:spPr>
        <a:xfrm>
          <a:off x="21272500" y="100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25845</xdr:rowOff>
    </xdr:from>
    <xdr:ext cx="469744" cy="259045"/>
    <xdr:sp macro="" textlink="">
      <xdr:nvSpPr>
        <xdr:cNvPr id="811" name="テキスト ボックス 810"/>
        <xdr:cNvSpPr txBox="1"/>
      </xdr:nvSpPr>
      <xdr:spPr>
        <a:xfrm>
          <a:off x="21088428" y="979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19177</xdr:rowOff>
    </xdr:from>
    <xdr:to>
      <xdr:col>107</xdr:col>
      <xdr:colOff>101600</xdr:colOff>
      <xdr:row>59</xdr:row>
      <xdr:rowOff>120777</xdr:rowOff>
    </xdr:to>
    <xdr:sp macro="" textlink="">
      <xdr:nvSpPr>
        <xdr:cNvPr id="812" name="楕円 811"/>
        <xdr:cNvSpPr/>
      </xdr:nvSpPr>
      <xdr:spPr>
        <a:xfrm>
          <a:off x="20383500" y="101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111904</xdr:rowOff>
    </xdr:from>
    <xdr:ext cx="378565" cy="259045"/>
    <xdr:sp macro="" textlink="">
      <xdr:nvSpPr>
        <xdr:cNvPr id="813" name="テキスト ボックス 812"/>
        <xdr:cNvSpPr txBox="1"/>
      </xdr:nvSpPr>
      <xdr:spPr>
        <a:xfrm>
          <a:off x="20245017" y="10227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19667</xdr:rowOff>
    </xdr:from>
    <xdr:to>
      <xdr:col>102</xdr:col>
      <xdr:colOff>165100</xdr:colOff>
      <xdr:row>59</xdr:row>
      <xdr:rowOff>121267</xdr:rowOff>
    </xdr:to>
    <xdr:sp macro="" textlink="">
      <xdr:nvSpPr>
        <xdr:cNvPr id="814" name="楕円 813"/>
        <xdr:cNvSpPr/>
      </xdr:nvSpPr>
      <xdr:spPr>
        <a:xfrm>
          <a:off x="19494500" y="101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112394</xdr:rowOff>
    </xdr:from>
    <xdr:ext cx="378565" cy="259045"/>
    <xdr:sp macro="" textlink="">
      <xdr:nvSpPr>
        <xdr:cNvPr id="815" name="テキスト ボックス 814"/>
        <xdr:cNvSpPr txBox="1"/>
      </xdr:nvSpPr>
      <xdr:spPr>
        <a:xfrm>
          <a:off x="19356017" y="1022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20124</xdr:rowOff>
    </xdr:from>
    <xdr:to>
      <xdr:col>98</xdr:col>
      <xdr:colOff>38100</xdr:colOff>
      <xdr:row>59</xdr:row>
      <xdr:rowOff>121724</xdr:rowOff>
    </xdr:to>
    <xdr:sp macro="" textlink="">
      <xdr:nvSpPr>
        <xdr:cNvPr id="816" name="楕円 815"/>
        <xdr:cNvSpPr/>
      </xdr:nvSpPr>
      <xdr:spPr>
        <a:xfrm>
          <a:off x="18605500" y="101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112851</xdr:rowOff>
    </xdr:from>
    <xdr:ext cx="378565" cy="259045"/>
    <xdr:sp macro="" textlink="">
      <xdr:nvSpPr>
        <xdr:cNvPr id="817" name="テキスト ボックス 816"/>
        <xdr:cNvSpPr txBox="1"/>
      </xdr:nvSpPr>
      <xdr:spPr>
        <a:xfrm>
          <a:off x="18467017" y="1022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154908</xdr:rowOff>
    </xdr:from>
    <xdr:to>
      <xdr:col>116</xdr:col>
      <xdr:colOff>63500</xdr:colOff>
      <xdr:row>74</xdr:row>
      <xdr:rowOff>32432</xdr:rowOff>
    </xdr:to>
    <xdr:cxnSp macro="">
      <xdr:nvCxnSpPr>
        <xdr:cNvPr id="849" name="直線コネクタ 848"/>
        <xdr:cNvCxnSpPr/>
      </xdr:nvCxnSpPr>
      <xdr:spPr>
        <a:xfrm flipV="1">
          <a:off x="21323300" y="12670758"/>
          <a:ext cx="8382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164802</xdr:rowOff>
    </xdr:from>
    <xdr:to>
      <xdr:col>111</xdr:col>
      <xdr:colOff>177800</xdr:colOff>
      <xdr:row>74</xdr:row>
      <xdr:rowOff>32432</xdr:rowOff>
    </xdr:to>
    <xdr:cxnSp macro="">
      <xdr:nvCxnSpPr>
        <xdr:cNvPr id="852" name="直線コネクタ 851"/>
        <xdr:cNvCxnSpPr/>
      </xdr:nvCxnSpPr>
      <xdr:spPr>
        <a:xfrm>
          <a:off x="20434300" y="12680652"/>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164802</xdr:rowOff>
    </xdr:from>
    <xdr:to>
      <xdr:col>107</xdr:col>
      <xdr:colOff>50800</xdr:colOff>
      <xdr:row>74</xdr:row>
      <xdr:rowOff>118070</xdr:rowOff>
    </xdr:to>
    <xdr:cxnSp macro="">
      <xdr:nvCxnSpPr>
        <xdr:cNvPr id="855" name="直線コネクタ 854"/>
        <xdr:cNvCxnSpPr/>
      </xdr:nvCxnSpPr>
      <xdr:spPr>
        <a:xfrm flipV="1">
          <a:off x="19545300" y="12680652"/>
          <a:ext cx="889000" cy="1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118070</xdr:rowOff>
    </xdr:from>
    <xdr:to>
      <xdr:col>102</xdr:col>
      <xdr:colOff>114300</xdr:colOff>
      <xdr:row>74</xdr:row>
      <xdr:rowOff>165064</xdr:rowOff>
    </xdr:to>
    <xdr:cxnSp macro="">
      <xdr:nvCxnSpPr>
        <xdr:cNvPr id="858" name="直線コネクタ 857"/>
        <xdr:cNvCxnSpPr/>
      </xdr:nvCxnSpPr>
      <xdr:spPr>
        <a:xfrm flipV="1">
          <a:off x="18656300" y="12805370"/>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104108</xdr:rowOff>
    </xdr:from>
    <xdr:to>
      <xdr:col>116</xdr:col>
      <xdr:colOff>114300</xdr:colOff>
      <xdr:row>74</xdr:row>
      <xdr:rowOff>34258</xdr:rowOff>
    </xdr:to>
    <xdr:sp macro="" textlink="">
      <xdr:nvSpPr>
        <xdr:cNvPr id="868" name="楕円 867"/>
        <xdr:cNvSpPr/>
      </xdr:nvSpPr>
      <xdr:spPr>
        <a:xfrm>
          <a:off x="22110700" y="126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126985</xdr:rowOff>
    </xdr:from>
    <xdr:ext cx="599010" cy="259045"/>
    <xdr:sp macro="" textlink="">
      <xdr:nvSpPr>
        <xdr:cNvPr id="869" name="繰出金該当値テキスト"/>
        <xdr:cNvSpPr txBox="1"/>
      </xdr:nvSpPr>
      <xdr:spPr>
        <a:xfrm>
          <a:off x="22212300" y="1247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153082</xdr:rowOff>
    </xdr:from>
    <xdr:to>
      <xdr:col>112</xdr:col>
      <xdr:colOff>38100</xdr:colOff>
      <xdr:row>74</xdr:row>
      <xdr:rowOff>83232</xdr:rowOff>
    </xdr:to>
    <xdr:sp macro="" textlink="">
      <xdr:nvSpPr>
        <xdr:cNvPr id="870" name="楕円 869"/>
        <xdr:cNvSpPr/>
      </xdr:nvSpPr>
      <xdr:spPr>
        <a:xfrm>
          <a:off x="21272500" y="126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99759</xdr:rowOff>
    </xdr:from>
    <xdr:ext cx="599010" cy="259045"/>
    <xdr:sp macro="" textlink="">
      <xdr:nvSpPr>
        <xdr:cNvPr id="871" name="テキスト ボックス 870"/>
        <xdr:cNvSpPr txBox="1"/>
      </xdr:nvSpPr>
      <xdr:spPr>
        <a:xfrm>
          <a:off x="21023795" y="1244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114002</xdr:rowOff>
    </xdr:from>
    <xdr:to>
      <xdr:col>107</xdr:col>
      <xdr:colOff>101600</xdr:colOff>
      <xdr:row>74</xdr:row>
      <xdr:rowOff>44152</xdr:rowOff>
    </xdr:to>
    <xdr:sp macro="" textlink="">
      <xdr:nvSpPr>
        <xdr:cNvPr id="872" name="楕円 871"/>
        <xdr:cNvSpPr/>
      </xdr:nvSpPr>
      <xdr:spPr>
        <a:xfrm>
          <a:off x="20383500" y="126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60679</xdr:rowOff>
    </xdr:from>
    <xdr:ext cx="599010" cy="259045"/>
    <xdr:sp macro="" textlink="">
      <xdr:nvSpPr>
        <xdr:cNvPr id="873" name="テキスト ボックス 872"/>
        <xdr:cNvSpPr txBox="1"/>
      </xdr:nvSpPr>
      <xdr:spPr>
        <a:xfrm>
          <a:off x="20134795" y="124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67270</xdr:rowOff>
    </xdr:from>
    <xdr:to>
      <xdr:col>102</xdr:col>
      <xdr:colOff>165100</xdr:colOff>
      <xdr:row>74</xdr:row>
      <xdr:rowOff>168870</xdr:rowOff>
    </xdr:to>
    <xdr:sp macro="" textlink="">
      <xdr:nvSpPr>
        <xdr:cNvPr id="874" name="楕円 873"/>
        <xdr:cNvSpPr/>
      </xdr:nvSpPr>
      <xdr:spPr>
        <a:xfrm>
          <a:off x="19494500" y="127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13947</xdr:rowOff>
    </xdr:from>
    <xdr:ext cx="599010" cy="259045"/>
    <xdr:sp macro="" textlink="">
      <xdr:nvSpPr>
        <xdr:cNvPr id="875" name="テキスト ボックス 874"/>
        <xdr:cNvSpPr txBox="1"/>
      </xdr:nvSpPr>
      <xdr:spPr>
        <a:xfrm>
          <a:off x="19245795" y="1252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114264</xdr:rowOff>
    </xdr:from>
    <xdr:to>
      <xdr:col>98</xdr:col>
      <xdr:colOff>38100</xdr:colOff>
      <xdr:row>75</xdr:row>
      <xdr:rowOff>44414</xdr:rowOff>
    </xdr:to>
    <xdr:sp macro="" textlink="">
      <xdr:nvSpPr>
        <xdr:cNvPr id="876" name="楕円 875"/>
        <xdr:cNvSpPr/>
      </xdr:nvSpPr>
      <xdr:spPr>
        <a:xfrm>
          <a:off x="18605500" y="128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60941</xdr:rowOff>
    </xdr:from>
    <xdr:ext cx="599010" cy="259045"/>
    <xdr:sp macro="" textlink="">
      <xdr:nvSpPr>
        <xdr:cNvPr id="877" name="テキスト ボックス 876"/>
        <xdr:cNvSpPr txBox="1"/>
      </xdr:nvSpPr>
      <xdr:spPr>
        <a:xfrm>
          <a:off x="18356795" y="1257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性質別に係る住民一人当たりのコストは、人件費、維持補修費、扶助費、公債費及び繰出金において類似団体平均を上回っている。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人件費については、引き続き職員定数管理を行っていきながら、経費の削減に努める。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維持補修費は、公共施設の老朽化に伴い今後も増加していくことが予想されるため、統廃合等の検討が必要である。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扶助費は、高齢化に伴う社会保障費等が今後も増加していく見込みであり、大幅な抑制は難しい状況である。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公債費は、償還時期のピークを過ぎ、近年は減少傾向ではあるが、依然として類似団体平均よりも高い水準であるため、計画的な借入れを行うよう努める。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繰出金は、依然として類似団体平均よりも大きく上回っているため、料金や保険料等の見直しなどを検討し、抑制するよう努める。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8,561
180.81
7,283,280
7,167,114
107,172
4,198,609
8,763,815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146304</xdr:rowOff>
    </xdr:from>
    <xdr:to>
      <xdr:col>24</xdr:col>
      <xdr:colOff>63500</xdr:colOff>
      <xdr:row>37</xdr:row>
      <xdr:rowOff>44450</xdr:rowOff>
    </xdr:to>
    <xdr:cxnSp macro="">
      <xdr:nvCxnSpPr>
        <xdr:cNvPr id="61" name="直線コネクタ 60"/>
        <xdr:cNvCxnSpPr/>
      </xdr:nvCxnSpPr>
      <xdr:spPr>
        <a:xfrm>
          <a:off x="3797300" y="6318504"/>
          <a:ext cx="8382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115062</xdr:rowOff>
    </xdr:from>
    <xdr:to>
      <xdr:col>19</xdr:col>
      <xdr:colOff>177800</xdr:colOff>
      <xdr:row>36</xdr:row>
      <xdr:rowOff>146304</xdr:rowOff>
    </xdr:to>
    <xdr:cxnSp macro="">
      <xdr:nvCxnSpPr>
        <xdr:cNvPr id="64" name="直線コネクタ 63"/>
        <xdr:cNvCxnSpPr/>
      </xdr:nvCxnSpPr>
      <xdr:spPr>
        <a:xfrm>
          <a:off x="2908300" y="628726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73914</xdr:rowOff>
    </xdr:from>
    <xdr:to>
      <xdr:col>15</xdr:col>
      <xdr:colOff>50800</xdr:colOff>
      <xdr:row>36</xdr:row>
      <xdr:rowOff>115062</xdr:rowOff>
    </xdr:to>
    <xdr:cxnSp macro="">
      <xdr:nvCxnSpPr>
        <xdr:cNvPr id="67" name="直線コネクタ 66"/>
        <xdr:cNvCxnSpPr/>
      </xdr:nvCxnSpPr>
      <xdr:spPr>
        <a:xfrm>
          <a:off x="2019300" y="62461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67818</xdr:rowOff>
    </xdr:from>
    <xdr:to>
      <xdr:col>10</xdr:col>
      <xdr:colOff>114300</xdr:colOff>
      <xdr:row>36</xdr:row>
      <xdr:rowOff>73914</xdr:rowOff>
    </xdr:to>
    <xdr:cxnSp macro="">
      <xdr:nvCxnSpPr>
        <xdr:cNvPr id="70" name="直線コネクタ 69"/>
        <xdr:cNvCxnSpPr/>
      </xdr:nvCxnSpPr>
      <xdr:spPr>
        <a:xfrm>
          <a:off x="1130300" y="624001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165100</xdr:rowOff>
    </xdr:from>
    <xdr:to>
      <xdr:col>24</xdr:col>
      <xdr:colOff>114300</xdr:colOff>
      <xdr:row>37</xdr:row>
      <xdr:rowOff>95250</xdr:rowOff>
    </xdr:to>
    <xdr:sp macro="" textlink="">
      <xdr:nvSpPr>
        <xdr:cNvPr id="80" name="楕円 79"/>
        <xdr:cNvSpPr/>
      </xdr:nvSpPr>
      <xdr:spPr>
        <a:xfrm>
          <a:off x="4584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143527</xdr:rowOff>
    </xdr:from>
    <xdr:ext cx="469744" cy="259045"/>
    <xdr:sp macro="" textlink="">
      <xdr:nvSpPr>
        <xdr:cNvPr id="81" name="議会費該当値テキスト"/>
        <xdr:cNvSpPr txBox="1"/>
      </xdr:nvSpPr>
      <xdr:spPr>
        <a:xfrm>
          <a:off x="46863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95504</xdr:rowOff>
    </xdr:from>
    <xdr:to>
      <xdr:col>20</xdr:col>
      <xdr:colOff>38100</xdr:colOff>
      <xdr:row>37</xdr:row>
      <xdr:rowOff>25654</xdr:rowOff>
    </xdr:to>
    <xdr:sp macro="" textlink="">
      <xdr:nvSpPr>
        <xdr:cNvPr id="82" name="楕円 81"/>
        <xdr:cNvSpPr/>
      </xdr:nvSpPr>
      <xdr:spPr>
        <a:xfrm>
          <a:off x="3746500" y="62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16781</xdr:rowOff>
    </xdr:from>
    <xdr:ext cx="469744" cy="259045"/>
    <xdr:sp macro="" textlink="">
      <xdr:nvSpPr>
        <xdr:cNvPr id="83" name="テキスト ボックス 82"/>
        <xdr:cNvSpPr txBox="1"/>
      </xdr:nvSpPr>
      <xdr:spPr>
        <a:xfrm>
          <a:off x="3562428" y="636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64262</xdr:rowOff>
    </xdr:from>
    <xdr:to>
      <xdr:col>15</xdr:col>
      <xdr:colOff>101600</xdr:colOff>
      <xdr:row>36</xdr:row>
      <xdr:rowOff>165862</xdr:rowOff>
    </xdr:to>
    <xdr:sp macro="" textlink="">
      <xdr:nvSpPr>
        <xdr:cNvPr id="84" name="楕円 83"/>
        <xdr:cNvSpPr/>
      </xdr:nvSpPr>
      <xdr:spPr>
        <a:xfrm>
          <a:off x="2857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10939</xdr:rowOff>
    </xdr:from>
    <xdr:ext cx="469744" cy="259045"/>
    <xdr:sp macro="" textlink="">
      <xdr:nvSpPr>
        <xdr:cNvPr id="85" name="テキスト ボックス 84"/>
        <xdr:cNvSpPr txBox="1"/>
      </xdr:nvSpPr>
      <xdr:spPr>
        <a:xfrm>
          <a:off x="2673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23114</xdr:rowOff>
    </xdr:from>
    <xdr:to>
      <xdr:col>10</xdr:col>
      <xdr:colOff>165100</xdr:colOff>
      <xdr:row>36</xdr:row>
      <xdr:rowOff>124714</xdr:rowOff>
    </xdr:to>
    <xdr:sp macro="" textlink="">
      <xdr:nvSpPr>
        <xdr:cNvPr id="86" name="楕円 85"/>
        <xdr:cNvSpPr/>
      </xdr:nvSpPr>
      <xdr:spPr>
        <a:xfrm>
          <a:off x="1968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141241</xdr:rowOff>
    </xdr:from>
    <xdr:ext cx="469744" cy="259045"/>
    <xdr:sp macro="" textlink="">
      <xdr:nvSpPr>
        <xdr:cNvPr id="87" name="テキスト ボックス 86"/>
        <xdr:cNvSpPr txBox="1"/>
      </xdr:nvSpPr>
      <xdr:spPr>
        <a:xfrm>
          <a:off x="1784428"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17018</xdr:rowOff>
    </xdr:from>
    <xdr:to>
      <xdr:col>6</xdr:col>
      <xdr:colOff>38100</xdr:colOff>
      <xdr:row>36</xdr:row>
      <xdr:rowOff>118618</xdr:rowOff>
    </xdr:to>
    <xdr:sp macro="" textlink="">
      <xdr:nvSpPr>
        <xdr:cNvPr id="88" name="楕円 87"/>
        <xdr:cNvSpPr/>
      </xdr:nvSpPr>
      <xdr:spPr>
        <a:xfrm>
          <a:off x="1079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109745</xdr:rowOff>
    </xdr:from>
    <xdr:ext cx="469744" cy="259045"/>
    <xdr:sp macro="" textlink="">
      <xdr:nvSpPr>
        <xdr:cNvPr id="89" name="テキスト ボックス 88"/>
        <xdr:cNvSpPr txBox="1"/>
      </xdr:nvSpPr>
      <xdr:spPr>
        <a:xfrm>
          <a:off x="895428"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105821</xdr:rowOff>
    </xdr:from>
    <xdr:to>
      <xdr:col>24</xdr:col>
      <xdr:colOff>63500</xdr:colOff>
      <xdr:row>58</xdr:row>
      <xdr:rowOff>122873</xdr:rowOff>
    </xdr:to>
    <xdr:cxnSp macro="">
      <xdr:nvCxnSpPr>
        <xdr:cNvPr id="120" name="直線コネクタ 119"/>
        <xdr:cNvCxnSpPr/>
      </xdr:nvCxnSpPr>
      <xdr:spPr>
        <a:xfrm>
          <a:off x="3797300" y="10049921"/>
          <a:ext cx="8382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100795</xdr:rowOff>
    </xdr:from>
    <xdr:to>
      <xdr:col>19</xdr:col>
      <xdr:colOff>177800</xdr:colOff>
      <xdr:row>58</xdr:row>
      <xdr:rowOff>105821</xdr:rowOff>
    </xdr:to>
    <xdr:cxnSp macro="">
      <xdr:nvCxnSpPr>
        <xdr:cNvPr id="123" name="直線コネクタ 122"/>
        <xdr:cNvCxnSpPr/>
      </xdr:nvCxnSpPr>
      <xdr:spPr>
        <a:xfrm>
          <a:off x="2908300" y="10044895"/>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97420</xdr:rowOff>
    </xdr:from>
    <xdr:to>
      <xdr:col>15</xdr:col>
      <xdr:colOff>50800</xdr:colOff>
      <xdr:row>58</xdr:row>
      <xdr:rowOff>100795</xdr:rowOff>
    </xdr:to>
    <xdr:cxnSp macro="">
      <xdr:nvCxnSpPr>
        <xdr:cNvPr id="126" name="直線コネクタ 125"/>
        <xdr:cNvCxnSpPr/>
      </xdr:nvCxnSpPr>
      <xdr:spPr>
        <a:xfrm>
          <a:off x="2019300" y="10041520"/>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97420</xdr:rowOff>
    </xdr:from>
    <xdr:to>
      <xdr:col>10</xdr:col>
      <xdr:colOff>114300</xdr:colOff>
      <xdr:row>58</xdr:row>
      <xdr:rowOff>102897</xdr:rowOff>
    </xdr:to>
    <xdr:cxnSp macro="">
      <xdr:nvCxnSpPr>
        <xdr:cNvPr id="129" name="直線コネクタ 128"/>
        <xdr:cNvCxnSpPr/>
      </xdr:nvCxnSpPr>
      <xdr:spPr>
        <a:xfrm flipV="1">
          <a:off x="1130300" y="10041520"/>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72073</xdr:rowOff>
    </xdr:from>
    <xdr:to>
      <xdr:col>24</xdr:col>
      <xdr:colOff>114300</xdr:colOff>
      <xdr:row>59</xdr:row>
      <xdr:rowOff>2223</xdr:rowOff>
    </xdr:to>
    <xdr:sp macro="" textlink="">
      <xdr:nvSpPr>
        <xdr:cNvPr id="139" name="楕円 138"/>
        <xdr:cNvSpPr/>
      </xdr:nvSpPr>
      <xdr:spPr>
        <a:xfrm>
          <a:off x="4584700" y="100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158450</xdr:rowOff>
    </xdr:from>
    <xdr:ext cx="534377" cy="259045"/>
    <xdr:sp macro="" textlink="">
      <xdr:nvSpPr>
        <xdr:cNvPr id="140" name="総務費該当値テキスト"/>
        <xdr:cNvSpPr txBox="1"/>
      </xdr:nvSpPr>
      <xdr:spPr>
        <a:xfrm>
          <a:off x="4686300" y="99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55021</xdr:rowOff>
    </xdr:from>
    <xdr:to>
      <xdr:col>20</xdr:col>
      <xdr:colOff>38100</xdr:colOff>
      <xdr:row>58</xdr:row>
      <xdr:rowOff>156621</xdr:rowOff>
    </xdr:to>
    <xdr:sp macro="" textlink="">
      <xdr:nvSpPr>
        <xdr:cNvPr id="141" name="楕円 140"/>
        <xdr:cNvSpPr/>
      </xdr:nvSpPr>
      <xdr:spPr>
        <a:xfrm>
          <a:off x="3746500" y="99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147748</xdr:rowOff>
    </xdr:from>
    <xdr:ext cx="599010" cy="259045"/>
    <xdr:sp macro="" textlink="">
      <xdr:nvSpPr>
        <xdr:cNvPr id="142" name="テキスト ボックス 141"/>
        <xdr:cNvSpPr txBox="1"/>
      </xdr:nvSpPr>
      <xdr:spPr>
        <a:xfrm>
          <a:off x="3497795" y="1009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49995</xdr:rowOff>
    </xdr:from>
    <xdr:to>
      <xdr:col>15</xdr:col>
      <xdr:colOff>101600</xdr:colOff>
      <xdr:row>58</xdr:row>
      <xdr:rowOff>151595</xdr:rowOff>
    </xdr:to>
    <xdr:sp macro="" textlink="">
      <xdr:nvSpPr>
        <xdr:cNvPr id="143" name="楕円 142"/>
        <xdr:cNvSpPr/>
      </xdr:nvSpPr>
      <xdr:spPr>
        <a:xfrm>
          <a:off x="2857500" y="9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142722</xdr:rowOff>
    </xdr:from>
    <xdr:ext cx="599010" cy="259045"/>
    <xdr:sp macro="" textlink="">
      <xdr:nvSpPr>
        <xdr:cNvPr id="144" name="テキスト ボックス 143"/>
        <xdr:cNvSpPr txBox="1"/>
      </xdr:nvSpPr>
      <xdr:spPr>
        <a:xfrm>
          <a:off x="2608795" y="1008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46620</xdr:rowOff>
    </xdr:from>
    <xdr:to>
      <xdr:col>10</xdr:col>
      <xdr:colOff>165100</xdr:colOff>
      <xdr:row>58</xdr:row>
      <xdr:rowOff>148220</xdr:rowOff>
    </xdr:to>
    <xdr:sp macro="" textlink="">
      <xdr:nvSpPr>
        <xdr:cNvPr id="145" name="楕円 144"/>
        <xdr:cNvSpPr/>
      </xdr:nvSpPr>
      <xdr:spPr>
        <a:xfrm>
          <a:off x="1968500" y="99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139347</xdr:rowOff>
    </xdr:from>
    <xdr:ext cx="599010" cy="259045"/>
    <xdr:sp macro="" textlink="">
      <xdr:nvSpPr>
        <xdr:cNvPr id="146" name="テキスト ボックス 145"/>
        <xdr:cNvSpPr txBox="1"/>
      </xdr:nvSpPr>
      <xdr:spPr>
        <a:xfrm>
          <a:off x="1719795" y="1008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52097</xdr:rowOff>
    </xdr:from>
    <xdr:to>
      <xdr:col>6</xdr:col>
      <xdr:colOff>38100</xdr:colOff>
      <xdr:row>58</xdr:row>
      <xdr:rowOff>153697</xdr:rowOff>
    </xdr:to>
    <xdr:sp macro="" textlink="">
      <xdr:nvSpPr>
        <xdr:cNvPr id="147" name="楕円 146"/>
        <xdr:cNvSpPr/>
      </xdr:nvSpPr>
      <xdr:spPr>
        <a:xfrm>
          <a:off x="1079500" y="99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144824</xdr:rowOff>
    </xdr:from>
    <xdr:ext cx="599010" cy="259045"/>
    <xdr:sp macro="" textlink="">
      <xdr:nvSpPr>
        <xdr:cNvPr id="148" name="テキスト ボックス 147"/>
        <xdr:cNvSpPr txBox="1"/>
      </xdr:nvSpPr>
      <xdr:spPr>
        <a:xfrm>
          <a:off x="830795" y="1008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103703</xdr:rowOff>
    </xdr:from>
    <xdr:to>
      <xdr:col>24</xdr:col>
      <xdr:colOff>63500</xdr:colOff>
      <xdr:row>75</xdr:row>
      <xdr:rowOff>61572</xdr:rowOff>
    </xdr:to>
    <xdr:cxnSp macro="">
      <xdr:nvCxnSpPr>
        <xdr:cNvPr id="178" name="直線コネクタ 177"/>
        <xdr:cNvCxnSpPr/>
      </xdr:nvCxnSpPr>
      <xdr:spPr>
        <a:xfrm>
          <a:off x="3797300" y="12791003"/>
          <a:ext cx="838200" cy="1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103703</xdr:rowOff>
    </xdr:from>
    <xdr:to>
      <xdr:col>19</xdr:col>
      <xdr:colOff>177800</xdr:colOff>
      <xdr:row>75</xdr:row>
      <xdr:rowOff>147244</xdr:rowOff>
    </xdr:to>
    <xdr:cxnSp macro="">
      <xdr:nvCxnSpPr>
        <xdr:cNvPr id="181" name="直線コネクタ 180"/>
        <xdr:cNvCxnSpPr/>
      </xdr:nvCxnSpPr>
      <xdr:spPr>
        <a:xfrm flipV="1">
          <a:off x="2908300" y="12791003"/>
          <a:ext cx="889000" cy="2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143997</xdr:rowOff>
    </xdr:from>
    <xdr:to>
      <xdr:col>15</xdr:col>
      <xdr:colOff>50800</xdr:colOff>
      <xdr:row>75</xdr:row>
      <xdr:rowOff>147244</xdr:rowOff>
    </xdr:to>
    <xdr:cxnSp macro="">
      <xdr:nvCxnSpPr>
        <xdr:cNvPr id="184" name="直線コネクタ 183"/>
        <xdr:cNvCxnSpPr/>
      </xdr:nvCxnSpPr>
      <xdr:spPr>
        <a:xfrm>
          <a:off x="2019300" y="13002747"/>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143997</xdr:rowOff>
    </xdr:from>
    <xdr:to>
      <xdr:col>10</xdr:col>
      <xdr:colOff>114300</xdr:colOff>
      <xdr:row>76</xdr:row>
      <xdr:rowOff>23152</xdr:rowOff>
    </xdr:to>
    <xdr:cxnSp macro="">
      <xdr:nvCxnSpPr>
        <xdr:cNvPr id="187" name="直線コネクタ 186"/>
        <xdr:cNvCxnSpPr/>
      </xdr:nvCxnSpPr>
      <xdr:spPr>
        <a:xfrm flipV="1">
          <a:off x="1130300" y="13002747"/>
          <a:ext cx="889000" cy="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10772</xdr:rowOff>
    </xdr:from>
    <xdr:to>
      <xdr:col>24</xdr:col>
      <xdr:colOff>114300</xdr:colOff>
      <xdr:row>75</xdr:row>
      <xdr:rowOff>112372</xdr:rowOff>
    </xdr:to>
    <xdr:sp macro="" textlink="">
      <xdr:nvSpPr>
        <xdr:cNvPr id="197" name="楕円 196"/>
        <xdr:cNvSpPr/>
      </xdr:nvSpPr>
      <xdr:spPr>
        <a:xfrm>
          <a:off x="4584700" y="128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33649</xdr:rowOff>
    </xdr:from>
    <xdr:ext cx="599010" cy="259045"/>
    <xdr:sp macro="" textlink="">
      <xdr:nvSpPr>
        <xdr:cNvPr id="198" name="民生費該当値テキスト"/>
        <xdr:cNvSpPr txBox="1"/>
      </xdr:nvSpPr>
      <xdr:spPr>
        <a:xfrm>
          <a:off x="4686300" y="1272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52903</xdr:rowOff>
    </xdr:from>
    <xdr:to>
      <xdr:col>20</xdr:col>
      <xdr:colOff>38100</xdr:colOff>
      <xdr:row>74</xdr:row>
      <xdr:rowOff>154503</xdr:rowOff>
    </xdr:to>
    <xdr:sp macro="" textlink="">
      <xdr:nvSpPr>
        <xdr:cNvPr id="199" name="楕円 198"/>
        <xdr:cNvSpPr/>
      </xdr:nvSpPr>
      <xdr:spPr>
        <a:xfrm>
          <a:off x="3746500" y="127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171030</xdr:rowOff>
    </xdr:from>
    <xdr:ext cx="599010" cy="259045"/>
    <xdr:sp macro="" textlink="">
      <xdr:nvSpPr>
        <xdr:cNvPr id="200" name="テキスト ボックス 199"/>
        <xdr:cNvSpPr txBox="1"/>
      </xdr:nvSpPr>
      <xdr:spPr>
        <a:xfrm>
          <a:off x="3497795" y="1251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96444</xdr:rowOff>
    </xdr:from>
    <xdr:to>
      <xdr:col>15</xdr:col>
      <xdr:colOff>101600</xdr:colOff>
      <xdr:row>76</xdr:row>
      <xdr:rowOff>26594</xdr:rowOff>
    </xdr:to>
    <xdr:sp macro="" textlink="">
      <xdr:nvSpPr>
        <xdr:cNvPr id="201" name="楕円 200"/>
        <xdr:cNvSpPr/>
      </xdr:nvSpPr>
      <xdr:spPr>
        <a:xfrm>
          <a:off x="2857500" y="129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43121</xdr:rowOff>
    </xdr:from>
    <xdr:ext cx="599010" cy="259045"/>
    <xdr:sp macro="" textlink="">
      <xdr:nvSpPr>
        <xdr:cNvPr id="202" name="テキスト ボックス 201"/>
        <xdr:cNvSpPr txBox="1"/>
      </xdr:nvSpPr>
      <xdr:spPr>
        <a:xfrm>
          <a:off x="2608795" y="127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93197</xdr:rowOff>
    </xdr:from>
    <xdr:to>
      <xdr:col>10</xdr:col>
      <xdr:colOff>165100</xdr:colOff>
      <xdr:row>76</xdr:row>
      <xdr:rowOff>23347</xdr:rowOff>
    </xdr:to>
    <xdr:sp macro="" textlink="">
      <xdr:nvSpPr>
        <xdr:cNvPr id="203" name="楕円 202"/>
        <xdr:cNvSpPr/>
      </xdr:nvSpPr>
      <xdr:spPr>
        <a:xfrm>
          <a:off x="1968500" y="129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39874</xdr:rowOff>
    </xdr:from>
    <xdr:ext cx="599010" cy="259045"/>
    <xdr:sp macro="" textlink="">
      <xdr:nvSpPr>
        <xdr:cNvPr id="204" name="テキスト ボックス 203"/>
        <xdr:cNvSpPr txBox="1"/>
      </xdr:nvSpPr>
      <xdr:spPr>
        <a:xfrm>
          <a:off x="1719795" y="127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143802</xdr:rowOff>
    </xdr:from>
    <xdr:to>
      <xdr:col>6</xdr:col>
      <xdr:colOff>38100</xdr:colOff>
      <xdr:row>76</xdr:row>
      <xdr:rowOff>73952</xdr:rowOff>
    </xdr:to>
    <xdr:sp macro="" textlink="">
      <xdr:nvSpPr>
        <xdr:cNvPr id="205" name="楕円 204"/>
        <xdr:cNvSpPr/>
      </xdr:nvSpPr>
      <xdr:spPr>
        <a:xfrm>
          <a:off x="1079500" y="130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90479</xdr:rowOff>
    </xdr:from>
    <xdr:ext cx="599010" cy="259045"/>
    <xdr:sp macro="" textlink="">
      <xdr:nvSpPr>
        <xdr:cNvPr id="206" name="テキスト ボックス 205"/>
        <xdr:cNvSpPr txBox="1"/>
      </xdr:nvSpPr>
      <xdr:spPr>
        <a:xfrm>
          <a:off x="830795" y="127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144404</xdr:rowOff>
    </xdr:from>
    <xdr:to>
      <xdr:col>24</xdr:col>
      <xdr:colOff>63500</xdr:colOff>
      <xdr:row>98</xdr:row>
      <xdr:rowOff>146117</xdr:rowOff>
    </xdr:to>
    <xdr:cxnSp macro="">
      <xdr:nvCxnSpPr>
        <xdr:cNvPr id="235" name="直線コネクタ 234"/>
        <xdr:cNvCxnSpPr/>
      </xdr:nvCxnSpPr>
      <xdr:spPr>
        <a:xfrm>
          <a:off x="3797300" y="1694650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140167</xdr:rowOff>
    </xdr:from>
    <xdr:to>
      <xdr:col>19</xdr:col>
      <xdr:colOff>177800</xdr:colOff>
      <xdr:row>98</xdr:row>
      <xdr:rowOff>144404</xdr:rowOff>
    </xdr:to>
    <xdr:cxnSp macro="">
      <xdr:nvCxnSpPr>
        <xdr:cNvPr id="238" name="直線コネクタ 237"/>
        <xdr:cNvCxnSpPr/>
      </xdr:nvCxnSpPr>
      <xdr:spPr>
        <a:xfrm>
          <a:off x="2908300" y="16942267"/>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119903</xdr:rowOff>
    </xdr:from>
    <xdr:to>
      <xdr:col>15</xdr:col>
      <xdr:colOff>50800</xdr:colOff>
      <xdr:row>98</xdr:row>
      <xdr:rowOff>140167</xdr:rowOff>
    </xdr:to>
    <xdr:cxnSp macro="">
      <xdr:nvCxnSpPr>
        <xdr:cNvPr id="241" name="直線コネクタ 240"/>
        <xdr:cNvCxnSpPr/>
      </xdr:nvCxnSpPr>
      <xdr:spPr>
        <a:xfrm>
          <a:off x="2019300" y="16922003"/>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119903</xdr:rowOff>
    </xdr:from>
    <xdr:to>
      <xdr:col>10</xdr:col>
      <xdr:colOff>114300</xdr:colOff>
      <xdr:row>98</xdr:row>
      <xdr:rowOff>132076</xdr:rowOff>
    </xdr:to>
    <xdr:cxnSp macro="">
      <xdr:nvCxnSpPr>
        <xdr:cNvPr id="244" name="直線コネクタ 243"/>
        <xdr:cNvCxnSpPr/>
      </xdr:nvCxnSpPr>
      <xdr:spPr>
        <a:xfrm flipV="1">
          <a:off x="1130300" y="16922003"/>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95317</xdr:rowOff>
    </xdr:from>
    <xdr:to>
      <xdr:col>24</xdr:col>
      <xdr:colOff>114300</xdr:colOff>
      <xdr:row>99</xdr:row>
      <xdr:rowOff>25467</xdr:rowOff>
    </xdr:to>
    <xdr:sp macro="" textlink="">
      <xdr:nvSpPr>
        <xdr:cNvPr id="254" name="楕円 253"/>
        <xdr:cNvSpPr/>
      </xdr:nvSpPr>
      <xdr:spPr>
        <a:xfrm>
          <a:off x="4584700" y="168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93604</xdr:rowOff>
    </xdr:from>
    <xdr:to>
      <xdr:col>20</xdr:col>
      <xdr:colOff>38100</xdr:colOff>
      <xdr:row>99</xdr:row>
      <xdr:rowOff>23754</xdr:rowOff>
    </xdr:to>
    <xdr:sp macro="" textlink="">
      <xdr:nvSpPr>
        <xdr:cNvPr id="256" name="楕円 255"/>
        <xdr:cNvSpPr/>
      </xdr:nvSpPr>
      <xdr:spPr>
        <a:xfrm>
          <a:off x="3746500" y="168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14881</xdr:rowOff>
    </xdr:from>
    <xdr:ext cx="534377" cy="259045"/>
    <xdr:sp macro="" textlink="">
      <xdr:nvSpPr>
        <xdr:cNvPr id="257" name="テキスト ボックス 256"/>
        <xdr:cNvSpPr txBox="1"/>
      </xdr:nvSpPr>
      <xdr:spPr>
        <a:xfrm>
          <a:off x="3530111" y="169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89367</xdr:rowOff>
    </xdr:from>
    <xdr:to>
      <xdr:col>15</xdr:col>
      <xdr:colOff>101600</xdr:colOff>
      <xdr:row>99</xdr:row>
      <xdr:rowOff>19517</xdr:rowOff>
    </xdr:to>
    <xdr:sp macro="" textlink="">
      <xdr:nvSpPr>
        <xdr:cNvPr id="258" name="楕円 257"/>
        <xdr:cNvSpPr/>
      </xdr:nvSpPr>
      <xdr:spPr>
        <a:xfrm>
          <a:off x="2857500" y="16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10644</xdr:rowOff>
    </xdr:from>
    <xdr:ext cx="534377" cy="259045"/>
    <xdr:sp macro="" textlink="">
      <xdr:nvSpPr>
        <xdr:cNvPr id="259" name="テキスト ボックス 258"/>
        <xdr:cNvSpPr txBox="1"/>
      </xdr:nvSpPr>
      <xdr:spPr>
        <a:xfrm>
          <a:off x="2641111" y="169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69103</xdr:rowOff>
    </xdr:from>
    <xdr:to>
      <xdr:col>10</xdr:col>
      <xdr:colOff>165100</xdr:colOff>
      <xdr:row>98</xdr:row>
      <xdr:rowOff>170703</xdr:rowOff>
    </xdr:to>
    <xdr:sp macro="" textlink="">
      <xdr:nvSpPr>
        <xdr:cNvPr id="260" name="楕円 259"/>
        <xdr:cNvSpPr/>
      </xdr:nvSpPr>
      <xdr:spPr>
        <a:xfrm>
          <a:off x="1968500" y="168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161830</xdr:rowOff>
    </xdr:from>
    <xdr:ext cx="534377" cy="259045"/>
    <xdr:sp macro="" textlink="">
      <xdr:nvSpPr>
        <xdr:cNvPr id="261" name="テキスト ボックス 260"/>
        <xdr:cNvSpPr txBox="1"/>
      </xdr:nvSpPr>
      <xdr:spPr>
        <a:xfrm>
          <a:off x="1752111" y="169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81276</xdr:rowOff>
    </xdr:from>
    <xdr:to>
      <xdr:col>6</xdr:col>
      <xdr:colOff>38100</xdr:colOff>
      <xdr:row>99</xdr:row>
      <xdr:rowOff>11426</xdr:rowOff>
    </xdr:to>
    <xdr:sp macro="" textlink="">
      <xdr:nvSpPr>
        <xdr:cNvPr id="262" name="楕円 261"/>
        <xdr:cNvSpPr/>
      </xdr:nvSpPr>
      <xdr:spPr>
        <a:xfrm>
          <a:off x="1079500" y="168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2553</xdr:rowOff>
    </xdr:from>
    <xdr:ext cx="534377" cy="259045"/>
    <xdr:sp macro="" textlink="">
      <xdr:nvSpPr>
        <xdr:cNvPr id="263" name="テキスト ボックス 262"/>
        <xdr:cNvSpPr txBox="1"/>
      </xdr:nvSpPr>
      <xdr:spPr>
        <a:xfrm>
          <a:off x="863111" y="169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7798</xdr:rowOff>
    </xdr:from>
    <xdr:to>
      <xdr:col>55</xdr:col>
      <xdr:colOff>0</xdr:colOff>
      <xdr:row>39</xdr:row>
      <xdr:rowOff>11912</xdr:rowOff>
    </xdr:to>
    <xdr:cxnSp macro="">
      <xdr:nvCxnSpPr>
        <xdr:cNvPr id="292" name="直線コネクタ 291"/>
        <xdr:cNvCxnSpPr/>
      </xdr:nvCxnSpPr>
      <xdr:spPr>
        <a:xfrm>
          <a:off x="9639300" y="669434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5435</xdr:rowOff>
    </xdr:from>
    <xdr:to>
      <xdr:col>50</xdr:col>
      <xdr:colOff>114300</xdr:colOff>
      <xdr:row>39</xdr:row>
      <xdr:rowOff>7798</xdr:rowOff>
    </xdr:to>
    <xdr:cxnSp macro="">
      <xdr:nvCxnSpPr>
        <xdr:cNvPr id="295" name="直線コネクタ 294"/>
        <xdr:cNvCxnSpPr/>
      </xdr:nvCxnSpPr>
      <xdr:spPr>
        <a:xfrm>
          <a:off x="8750300" y="6691985"/>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1092</xdr:rowOff>
    </xdr:from>
    <xdr:to>
      <xdr:col>45</xdr:col>
      <xdr:colOff>177800</xdr:colOff>
      <xdr:row>39</xdr:row>
      <xdr:rowOff>5435</xdr:rowOff>
    </xdr:to>
    <xdr:cxnSp macro="">
      <xdr:nvCxnSpPr>
        <xdr:cNvPr id="298" name="直線コネクタ 297"/>
        <xdr:cNvCxnSpPr/>
      </xdr:nvCxnSpPr>
      <xdr:spPr>
        <a:xfrm>
          <a:off x="7861300" y="668764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1092</xdr:rowOff>
    </xdr:from>
    <xdr:to>
      <xdr:col>41</xdr:col>
      <xdr:colOff>50800</xdr:colOff>
      <xdr:row>39</xdr:row>
      <xdr:rowOff>3073</xdr:rowOff>
    </xdr:to>
    <xdr:cxnSp macro="">
      <xdr:nvCxnSpPr>
        <xdr:cNvPr id="301" name="直線コネクタ 300"/>
        <xdr:cNvCxnSpPr/>
      </xdr:nvCxnSpPr>
      <xdr:spPr>
        <a:xfrm flipV="1">
          <a:off x="6972300" y="668764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132562</xdr:rowOff>
    </xdr:from>
    <xdr:to>
      <xdr:col>55</xdr:col>
      <xdr:colOff>50800</xdr:colOff>
      <xdr:row>39</xdr:row>
      <xdr:rowOff>62712</xdr:rowOff>
    </xdr:to>
    <xdr:sp macro="" textlink="">
      <xdr:nvSpPr>
        <xdr:cNvPr id="311" name="楕円 310"/>
        <xdr:cNvSpPr/>
      </xdr:nvSpPr>
      <xdr:spPr>
        <a:xfrm>
          <a:off x="104267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52391</xdr:rowOff>
    </xdr:from>
    <xdr:ext cx="378565" cy="259045"/>
    <xdr:sp macro="" textlink="">
      <xdr:nvSpPr>
        <xdr:cNvPr id="312" name="労働費該当値テキスト"/>
        <xdr:cNvSpPr txBox="1"/>
      </xdr:nvSpPr>
      <xdr:spPr>
        <a:xfrm>
          <a:off x="10528300" y="656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128448</xdr:rowOff>
    </xdr:from>
    <xdr:to>
      <xdr:col>50</xdr:col>
      <xdr:colOff>165100</xdr:colOff>
      <xdr:row>39</xdr:row>
      <xdr:rowOff>58598</xdr:rowOff>
    </xdr:to>
    <xdr:sp macro="" textlink="">
      <xdr:nvSpPr>
        <xdr:cNvPr id="313" name="楕円 312"/>
        <xdr:cNvSpPr/>
      </xdr:nvSpPr>
      <xdr:spPr>
        <a:xfrm>
          <a:off x="9588500" y="66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49725</xdr:rowOff>
    </xdr:from>
    <xdr:ext cx="378565" cy="259045"/>
    <xdr:sp macro="" textlink="">
      <xdr:nvSpPr>
        <xdr:cNvPr id="314" name="テキスト ボックス 313"/>
        <xdr:cNvSpPr txBox="1"/>
      </xdr:nvSpPr>
      <xdr:spPr>
        <a:xfrm>
          <a:off x="9450017" y="6736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126085</xdr:rowOff>
    </xdr:from>
    <xdr:to>
      <xdr:col>46</xdr:col>
      <xdr:colOff>38100</xdr:colOff>
      <xdr:row>39</xdr:row>
      <xdr:rowOff>56235</xdr:rowOff>
    </xdr:to>
    <xdr:sp macro="" textlink="">
      <xdr:nvSpPr>
        <xdr:cNvPr id="315" name="楕円 314"/>
        <xdr:cNvSpPr/>
      </xdr:nvSpPr>
      <xdr:spPr>
        <a:xfrm>
          <a:off x="8699500" y="66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47362</xdr:rowOff>
    </xdr:from>
    <xdr:ext cx="378565" cy="259045"/>
    <xdr:sp macro="" textlink="">
      <xdr:nvSpPr>
        <xdr:cNvPr id="316" name="テキスト ボックス 315"/>
        <xdr:cNvSpPr txBox="1"/>
      </xdr:nvSpPr>
      <xdr:spPr>
        <a:xfrm>
          <a:off x="8561017" y="673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121742</xdr:rowOff>
    </xdr:from>
    <xdr:to>
      <xdr:col>41</xdr:col>
      <xdr:colOff>101600</xdr:colOff>
      <xdr:row>39</xdr:row>
      <xdr:rowOff>51892</xdr:rowOff>
    </xdr:to>
    <xdr:sp macro="" textlink="">
      <xdr:nvSpPr>
        <xdr:cNvPr id="317" name="楕円 316"/>
        <xdr:cNvSpPr/>
      </xdr:nvSpPr>
      <xdr:spPr>
        <a:xfrm>
          <a:off x="7810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43019</xdr:rowOff>
    </xdr:from>
    <xdr:ext cx="378565" cy="259045"/>
    <xdr:sp macro="" textlink="">
      <xdr:nvSpPr>
        <xdr:cNvPr id="318" name="テキスト ボックス 317"/>
        <xdr:cNvSpPr txBox="1"/>
      </xdr:nvSpPr>
      <xdr:spPr>
        <a:xfrm>
          <a:off x="7672017" y="672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123723</xdr:rowOff>
    </xdr:from>
    <xdr:to>
      <xdr:col>36</xdr:col>
      <xdr:colOff>165100</xdr:colOff>
      <xdr:row>39</xdr:row>
      <xdr:rowOff>53873</xdr:rowOff>
    </xdr:to>
    <xdr:sp macro="" textlink="">
      <xdr:nvSpPr>
        <xdr:cNvPr id="319" name="楕円 318"/>
        <xdr:cNvSpPr/>
      </xdr:nvSpPr>
      <xdr:spPr>
        <a:xfrm>
          <a:off x="6921500" y="6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45000</xdr:rowOff>
    </xdr:from>
    <xdr:ext cx="378565" cy="259045"/>
    <xdr:sp macro="" textlink="">
      <xdr:nvSpPr>
        <xdr:cNvPr id="320" name="テキスト ボックス 319"/>
        <xdr:cNvSpPr txBox="1"/>
      </xdr:nvSpPr>
      <xdr:spPr>
        <a:xfrm>
          <a:off x="6783017" y="673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130687</xdr:rowOff>
    </xdr:from>
    <xdr:to>
      <xdr:col>55</xdr:col>
      <xdr:colOff>0</xdr:colOff>
      <xdr:row>57</xdr:row>
      <xdr:rowOff>45500</xdr:rowOff>
    </xdr:to>
    <xdr:cxnSp macro="">
      <xdr:nvCxnSpPr>
        <xdr:cNvPr id="345" name="直線コネクタ 344"/>
        <xdr:cNvCxnSpPr/>
      </xdr:nvCxnSpPr>
      <xdr:spPr>
        <a:xfrm flipV="1">
          <a:off x="9639300" y="9560437"/>
          <a:ext cx="838200" cy="25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160617</xdr:rowOff>
    </xdr:from>
    <xdr:to>
      <xdr:col>50</xdr:col>
      <xdr:colOff>114300</xdr:colOff>
      <xdr:row>57</xdr:row>
      <xdr:rowOff>45500</xdr:rowOff>
    </xdr:to>
    <xdr:cxnSp macro="">
      <xdr:nvCxnSpPr>
        <xdr:cNvPr id="348" name="直線コネクタ 347"/>
        <xdr:cNvCxnSpPr/>
      </xdr:nvCxnSpPr>
      <xdr:spPr>
        <a:xfrm>
          <a:off x="8750300" y="9590367"/>
          <a:ext cx="8890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160617</xdr:rowOff>
    </xdr:from>
    <xdr:to>
      <xdr:col>45</xdr:col>
      <xdr:colOff>177800</xdr:colOff>
      <xdr:row>56</xdr:row>
      <xdr:rowOff>125435</xdr:rowOff>
    </xdr:to>
    <xdr:cxnSp macro="">
      <xdr:nvCxnSpPr>
        <xdr:cNvPr id="351" name="直線コネクタ 350"/>
        <xdr:cNvCxnSpPr/>
      </xdr:nvCxnSpPr>
      <xdr:spPr>
        <a:xfrm flipV="1">
          <a:off x="7861300" y="9590367"/>
          <a:ext cx="889000" cy="13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125435</xdr:rowOff>
    </xdr:from>
    <xdr:to>
      <xdr:col>41</xdr:col>
      <xdr:colOff>50800</xdr:colOff>
      <xdr:row>57</xdr:row>
      <xdr:rowOff>65416</xdr:rowOff>
    </xdr:to>
    <xdr:cxnSp macro="">
      <xdr:nvCxnSpPr>
        <xdr:cNvPr id="354" name="直線コネクタ 353"/>
        <xdr:cNvCxnSpPr/>
      </xdr:nvCxnSpPr>
      <xdr:spPr>
        <a:xfrm flipV="1">
          <a:off x="6972300" y="9726635"/>
          <a:ext cx="889000" cy="1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79887</xdr:rowOff>
    </xdr:from>
    <xdr:to>
      <xdr:col>55</xdr:col>
      <xdr:colOff>50800</xdr:colOff>
      <xdr:row>56</xdr:row>
      <xdr:rowOff>10037</xdr:rowOff>
    </xdr:to>
    <xdr:sp macro="" textlink="">
      <xdr:nvSpPr>
        <xdr:cNvPr id="364" name="楕円 363"/>
        <xdr:cNvSpPr/>
      </xdr:nvSpPr>
      <xdr:spPr>
        <a:xfrm>
          <a:off x="10426700" y="95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102764</xdr:rowOff>
    </xdr:from>
    <xdr:ext cx="534377" cy="259045"/>
    <xdr:sp macro="" textlink="">
      <xdr:nvSpPr>
        <xdr:cNvPr id="365" name="農林水産業費該当値テキスト"/>
        <xdr:cNvSpPr txBox="1"/>
      </xdr:nvSpPr>
      <xdr:spPr>
        <a:xfrm>
          <a:off x="10528300" y="93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166150</xdr:rowOff>
    </xdr:from>
    <xdr:to>
      <xdr:col>50</xdr:col>
      <xdr:colOff>165100</xdr:colOff>
      <xdr:row>57</xdr:row>
      <xdr:rowOff>96300</xdr:rowOff>
    </xdr:to>
    <xdr:sp macro="" textlink="">
      <xdr:nvSpPr>
        <xdr:cNvPr id="366" name="楕円 365"/>
        <xdr:cNvSpPr/>
      </xdr:nvSpPr>
      <xdr:spPr>
        <a:xfrm>
          <a:off x="9588500" y="9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87427</xdr:rowOff>
    </xdr:from>
    <xdr:ext cx="534377" cy="259045"/>
    <xdr:sp macro="" textlink="">
      <xdr:nvSpPr>
        <xdr:cNvPr id="367" name="テキスト ボックス 366"/>
        <xdr:cNvSpPr txBox="1"/>
      </xdr:nvSpPr>
      <xdr:spPr>
        <a:xfrm>
          <a:off x="9372111" y="98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109817</xdr:rowOff>
    </xdr:from>
    <xdr:to>
      <xdr:col>46</xdr:col>
      <xdr:colOff>38100</xdr:colOff>
      <xdr:row>56</xdr:row>
      <xdr:rowOff>39967</xdr:rowOff>
    </xdr:to>
    <xdr:sp macro="" textlink="">
      <xdr:nvSpPr>
        <xdr:cNvPr id="368" name="楕円 367"/>
        <xdr:cNvSpPr/>
      </xdr:nvSpPr>
      <xdr:spPr>
        <a:xfrm>
          <a:off x="8699500" y="95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56494</xdr:rowOff>
    </xdr:from>
    <xdr:ext cx="534377" cy="259045"/>
    <xdr:sp macro="" textlink="">
      <xdr:nvSpPr>
        <xdr:cNvPr id="369" name="テキスト ボックス 368"/>
        <xdr:cNvSpPr txBox="1"/>
      </xdr:nvSpPr>
      <xdr:spPr>
        <a:xfrm>
          <a:off x="8483111" y="931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74635</xdr:rowOff>
    </xdr:from>
    <xdr:to>
      <xdr:col>41</xdr:col>
      <xdr:colOff>101600</xdr:colOff>
      <xdr:row>57</xdr:row>
      <xdr:rowOff>4785</xdr:rowOff>
    </xdr:to>
    <xdr:sp macro="" textlink="">
      <xdr:nvSpPr>
        <xdr:cNvPr id="370" name="楕円 369"/>
        <xdr:cNvSpPr/>
      </xdr:nvSpPr>
      <xdr:spPr>
        <a:xfrm>
          <a:off x="7810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21312</xdr:rowOff>
    </xdr:from>
    <xdr:ext cx="534377" cy="259045"/>
    <xdr:sp macro="" textlink="">
      <xdr:nvSpPr>
        <xdr:cNvPr id="371" name="テキスト ボックス 370"/>
        <xdr:cNvSpPr txBox="1"/>
      </xdr:nvSpPr>
      <xdr:spPr>
        <a:xfrm>
          <a:off x="7594111" y="945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14616</xdr:rowOff>
    </xdr:from>
    <xdr:to>
      <xdr:col>36</xdr:col>
      <xdr:colOff>165100</xdr:colOff>
      <xdr:row>57</xdr:row>
      <xdr:rowOff>116216</xdr:rowOff>
    </xdr:to>
    <xdr:sp macro="" textlink="">
      <xdr:nvSpPr>
        <xdr:cNvPr id="372" name="楕円 371"/>
        <xdr:cNvSpPr/>
      </xdr:nvSpPr>
      <xdr:spPr>
        <a:xfrm>
          <a:off x="6921500" y="97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107343</xdr:rowOff>
    </xdr:from>
    <xdr:ext cx="534377" cy="259045"/>
    <xdr:sp macro="" textlink="">
      <xdr:nvSpPr>
        <xdr:cNvPr id="373" name="テキスト ボックス 372"/>
        <xdr:cNvSpPr txBox="1"/>
      </xdr:nvSpPr>
      <xdr:spPr>
        <a:xfrm>
          <a:off x="6705111" y="987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109629</xdr:rowOff>
    </xdr:from>
    <xdr:to>
      <xdr:col>55</xdr:col>
      <xdr:colOff>0</xdr:colOff>
      <xdr:row>78</xdr:row>
      <xdr:rowOff>131101</xdr:rowOff>
    </xdr:to>
    <xdr:cxnSp macro="">
      <xdr:nvCxnSpPr>
        <xdr:cNvPr id="402" name="直線コネクタ 401"/>
        <xdr:cNvCxnSpPr/>
      </xdr:nvCxnSpPr>
      <xdr:spPr>
        <a:xfrm>
          <a:off x="9639300" y="13482729"/>
          <a:ext cx="8382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109629</xdr:rowOff>
    </xdr:from>
    <xdr:to>
      <xdr:col>50</xdr:col>
      <xdr:colOff>114300</xdr:colOff>
      <xdr:row>78</xdr:row>
      <xdr:rowOff>137940</xdr:rowOff>
    </xdr:to>
    <xdr:cxnSp macro="">
      <xdr:nvCxnSpPr>
        <xdr:cNvPr id="405" name="直線コネクタ 404"/>
        <xdr:cNvCxnSpPr/>
      </xdr:nvCxnSpPr>
      <xdr:spPr>
        <a:xfrm flipV="1">
          <a:off x="8750300" y="13482729"/>
          <a:ext cx="889000" cy="2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31197</xdr:rowOff>
    </xdr:from>
    <xdr:to>
      <xdr:col>45</xdr:col>
      <xdr:colOff>177800</xdr:colOff>
      <xdr:row>78</xdr:row>
      <xdr:rowOff>137940</xdr:rowOff>
    </xdr:to>
    <xdr:cxnSp macro="">
      <xdr:nvCxnSpPr>
        <xdr:cNvPr id="408" name="直線コネクタ 407"/>
        <xdr:cNvCxnSpPr/>
      </xdr:nvCxnSpPr>
      <xdr:spPr>
        <a:xfrm>
          <a:off x="7861300" y="13404297"/>
          <a:ext cx="889000" cy="1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31197</xdr:rowOff>
    </xdr:from>
    <xdr:to>
      <xdr:col>41</xdr:col>
      <xdr:colOff>50800</xdr:colOff>
      <xdr:row>78</xdr:row>
      <xdr:rowOff>130101</xdr:rowOff>
    </xdr:to>
    <xdr:cxnSp macro="">
      <xdr:nvCxnSpPr>
        <xdr:cNvPr id="411" name="直線コネクタ 410"/>
        <xdr:cNvCxnSpPr/>
      </xdr:nvCxnSpPr>
      <xdr:spPr>
        <a:xfrm flipV="1">
          <a:off x="6972300" y="13404297"/>
          <a:ext cx="889000" cy="9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80301</xdr:rowOff>
    </xdr:from>
    <xdr:to>
      <xdr:col>55</xdr:col>
      <xdr:colOff>50800</xdr:colOff>
      <xdr:row>79</xdr:row>
      <xdr:rowOff>10451</xdr:rowOff>
    </xdr:to>
    <xdr:sp macro="" textlink="">
      <xdr:nvSpPr>
        <xdr:cNvPr id="421" name="楕円 420"/>
        <xdr:cNvSpPr/>
      </xdr:nvSpPr>
      <xdr:spPr>
        <a:xfrm>
          <a:off x="10426700" y="134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39678</xdr:rowOff>
    </xdr:from>
    <xdr:ext cx="534377" cy="259045"/>
    <xdr:sp macro="" textlink="">
      <xdr:nvSpPr>
        <xdr:cNvPr id="422" name="商工費該当値テキスト"/>
        <xdr:cNvSpPr txBox="1"/>
      </xdr:nvSpPr>
      <xdr:spPr>
        <a:xfrm>
          <a:off x="10528300" y="1324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58829</xdr:rowOff>
    </xdr:from>
    <xdr:to>
      <xdr:col>50</xdr:col>
      <xdr:colOff>165100</xdr:colOff>
      <xdr:row>78</xdr:row>
      <xdr:rowOff>160429</xdr:rowOff>
    </xdr:to>
    <xdr:sp macro="" textlink="">
      <xdr:nvSpPr>
        <xdr:cNvPr id="423" name="楕円 422"/>
        <xdr:cNvSpPr/>
      </xdr:nvSpPr>
      <xdr:spPr>
        <a:xfrm>
          <a:off x="9588500" y="13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5506</xdr:rowOff>
    </xdr:from>
    <xdr:ext cx="534377" cy="259045"/>
    <xdr:sp macro="" textlink="">
      <xdr:nvSpPr>
        <xdr:cNvPr id="424" name="テキスト ボックス 423"/>
        <xdr:cNvSpPr txBox="1"/>
      </xdr:nvSpPr>
      <xdr:spPr>
        <a:xfrm>
          <a:off x="9372111" y="132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87140</xdr:rowOff>
    </xdr:from>
    <xdr:to>
      <xdr:col>46</xdr:col>
      <xdr:colOff>38100</xdr:colOff>
      <xdr:row>79</xdr:row>
      <xdr:rowOff>17290</xdr:rowOff>
    </xdr:to>
    <xdr:sp macro="" textlink="">
      <xdr:nvSpPr>
        <xdr:cNvPr id="425" name="楕円 424"/>
        <xdr:cNvSpPr/>
      </xdr:nvSpPr>
      <xdr:spPr>
        <a:xfrm>
          <a:off x="8699500" y="134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33817</xdr:rowOff>
    </xdr:from>
    <xdr:ext cx="534377" cy="259045"/>
    <xdr:sp macro="" textlink="">
      <xdr:nvSpPr>
        <xdr:cNvPr id="426" name="テキスト ボックス 425"/>
        <xdr:cNvSpPr txBox="1"/>
      </xdr:nvSpPr>
      <xdr:spPr>
        <a:xfrm>
          <a:off x="8483111" y="132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151847</xdr:rowOff>
    </xdr:from>
    <xdr:to>
      <xdr:col>41</xdr:col>
      <xdr:colOff>101600</xdr:colOff>
      <xdr:row>78</xdr:row>
      <xdr:rowOff>81997</xdr:rowOff>
    </xdr:to>
    <xdr:sp macro="" textlink="">
      <xdr:nvSpPr>
        <xdr:cNvPr id="427" name="楕円 426"/>
        <xdr:cNvSpPr/>
      </xdr:nvSpPr>
      <xdr:spPr>
        <a:xfrm>
          <a:off x="7810500" y="133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98524</xdr:rowOff>
    </xdr:from>
    <xdr:ext cx="534377" cy="259045"/>
    <xdr:sp macro="" textlink="">
      <xdr:nvSpPr>
        <xdr:cNvPr id="428" name="テキスト ボックス 427"/>
        <xdr:cNvSpPr txBox="1"/>
      </xdr:nvSpPr>
      <xdr:spPr>
        <a:xfrm>
          <a:off x="7594111" y="131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79301</xdr:rowOff>
    </xdr:from>
    <xdr:to>
      <xdr:col>36</xdr:col>
      <xdr:colOff>165100</xdr:colOff>
      <xdr:row>79</xdr:row>
      <xdr:rowOff>9451</xdr:rowOff>
    </xdr:to>
    <xdr:sp macro="" textlink="">
      <xdr:nvSpPr>
        <xdr:cNvPr id="429" name="楕円 428"/>
        <xdr:cNvSpPr/>
      </xdr:nvSpPr>
      <xdr:spPr>
        <a:xfrm>
          <a:off x="6921500" y="1345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25978</xdr:rowOff>
    </xdr:from>
    <xdr:ext cx="534377" cy="259045"/>
    <xdr:sp macro="" textlink="">
      <xdr:nvSpPr>
        <xdr:cNvPr id="430" name="テキスト ボックス 429"/>
        <xdr:cNvSpPr txBox="1"/>
      </xdr:nvSpPr>
      <xdr:spPr>
        <a:xfrm>
          <a:off x="6705111" y="132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97014</xdr:rowOff>
    </xdr:from>
    <xdr:to>
      <xdr:col>55</xdr:col>
      <xdr:colOff>0</xdr:colOff>
      <xdr:row>97</xdr:row>
      <xdr:rowOff>33319</xdr:rowOff>
    </xdr:to>
    <xdr:cxnSp macro="">
      <xdr:nvCxnSpPr>
        <xdr:cNvPr id="461" name="直線コネクタ 460"/>
        <xdr:cNvCxnSpPr/>
      </xdr:nvCxnSpPr>
      <xdr:spPr>
        <a:xfrm flipV="1">
          <a:off x="9639300" y="16556214"/>
          <a:ext cx="838200" cy="10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33319</xdr:rowOff>
    </xdr:from>
    <xdr:to>
      <xdr:col>50</xdr:col>
      <xdr:colOff>114300</xdr:colOff>
      <xdr:row>97</xdr:row>
      <xdr:rowOff>114888</xdr:rowOff>
    </xdr:to>
    <xdr:cxnSp macro="">
      <xdr:nvCxnSpPr>
        <xdr:cNvPr id="464" name="直線コネクタ 463"/>
        <xdr:cNvCxnSpPr/>
      </xdr:nvCxnSpPr>
      <xdr:spPr>
        <a:xfrm flipV="1">
          <a:off x="8750300" y="16663969"/>
          <a:ext cx="889000" cy="8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114888</xdr:rowOff>
    </xdr:from>
    <xdr:to>
      <xdr:col>45</xdr:col>
      <xdr:colOff>177800</xdr:colOff>
      <xdr:row>97</xdr:row>
      <xdr:rowOff>132431</xdr:rowOff>
    </xdr:to>
    <xdr:cxnSp macro="">
      <xdr:nvCxnSpPr>
        <xdr:cNvPr id="467" name="直線コネクタ 466"/>
        <xdr:cNvCxnSpPr/>
      </xdr:nvCxnSpPr>
      <xdr:spPr>
        <a:xfrm flipV="1">
          <a:off x="7861300" y="16745538"/>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132431</xdr:rowOff>
    </xdr:from>
    <xdr:to>
      <xdr:col>41</xdr:col>
      <xdr:colOff>50800</xdr:colOff>
      <xdr:row>97</xdr:row>
      <xdr:rowOff>160711</xdr:rowOff>
    </xdr:to>
    <xdr:cxnSp macro="">
      <xdr:nvCxnSpPr>
        <xdr:cNvPr id="470" name="直線コネクタ 469"/>
        <xdr:cNvCxnSpPr/>
      </xdr:nvCxnSpPr>
      <xdr:spPr>
        <a:xfrm flipV="1">
          <a:off x="6972300" y="16763081"/>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46214</xdr:rowOff>
    </xdr:from>
    <xdr:to>
      <xdr:col>55</xdr:col>
      <xdr:colOff>50800</xdr:colOff>
      <xdr:row>96</xdr:row>
      <xdr:rowOff>147814</xdr:rowOff>
    </xdr:to>
    <xdr:sp macro="" textlink="">
      <xdr:nvSpPr>
        <xdr:cNvPr id="480" name="楕円 479"/>
        <xdr:cNvSpPr/>
      </xdr:nvSpPr>
      <xdr:spPr>
        <a:xfrm>
          <a:off x="10426700" y="165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69091</xdr:rowOff>
    </xdr:from>
    <xdr:ext cx="599010" cy="259045"/>
    <xdr:sp macro="" textlink="">
      <xdr:nvSpPr>
        <xdr:cNvPr id="481" name="土木費該当値テキスト"/>
        <xdr:cNvSpPr txBox="1"/>
      </xdr:nvSpPr>
      <xdr:spPr>
        <a:xfrm>
          <a:off x="10528300" y="1635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153969</xdr:rowOff>
    </xdr:from>
    <xdr:to>
      <xdr:col>50</xdr:col>
      <xdr:colOff>165100</xdr:colOff>
      <xdr:row>97</xdr:row>
      <xdr:rowOff>84119</xdr:rowOff>
    </xdr:to>
    <xdr:sp macro="" textlink="">
      <xdr:nvSpPr>
        <xdr:cNvPr id="482" name="楕円 481"/>
        <xdr:cNvSpPr/>
      </xdr:nvSpPr>
      <xdr:spPr>
        <a:xfrm>
          <a:off x="9588500" y="166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100646</xdr:rowOff>
    </xdr:from>
    <xdr:ext cx="599010" cy="259045"/>
    <xdr:sp macro="" textlink="">
      <xdr:nvSpPr>
        <xdr:cNvPr id="483" name="テキスト ボックス 482"/>
        <xdr:cNvSpPr txBox="1"/>
      </xdr:nvSpPr>
      <xdr:spPr>
        <a:xfrm>
          <a:off x="9339795" y="1638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64088</xdr:rowOff>
    </xdr:from>
    <xdr:to>
      <xdr:col>46</xdr:col>
      <xdr:colOff>38100</xdr:colOff>
      <xdr:row>97</xdr:row>
      <xdr:rowOff>165688</xdr:rowOff>
    </xdr:to>
    <xdr:sp macro="" textlink="">
      <xdr:nvSpPr>
        <xdr:cNvPr id="484" name="楕円 483"/>
        <xdr:cNvSpPr/>
      </xdr:nvSpPr>
      <xdr:spPr>
        <a:xfrm>
          <a:off x="8699500" y="16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10765</xdr:rowOff>
    </xdr:from>
    <xdr:ext cx="599010" cy="259045"/>
    <xdr:sp macro="" textlink="">
      <xdr:nvSpPr>
        <xdr:cNvPr id="485" name="テキスト ボックス 484"/>
        <xdr:cNvSpPr txBox="1"/>
      </xdr:nvSpPr>
      <xdr:spPr>
        <a:xfrm>
          <a:off x="8450795" y="164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81631</xdr:rowOff>
    </xdr:from>
    <xdr:to>
      <xdr:col>41</xdr:col>
      <xdr:colOff>101600</xdr:colOff>
      <xdr:row>98</xdr:row>
      <xdr:rowOff>11781</xdr:rowOff>
    </xdr:to>
    <xdr:sp macro="" textlink="">
      <xdr:nvSpPr>
        <xdr:cNvPr id="486" name="楕円 485"/>
        <xdr:cNvSpPr/>
      </xdr:nvSpPr>
      <xdr:spPr>
        <a:xfrm>
          <a:off x="78105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28308</xdr:rowOff>
    </xdr:from>
    <xdr:ext cx="534377" cy="259045"/>
    <xdr:sp macro="" textlink="">
      <xdr:nvSpPr>
        <xdr:cNvPr id="487" name="テキスト ボックス 486"/>
        <xdr:cNvSpPr txBox="1"/>
      </xdr:nvSpPr>
      <xdr:spPr>
        <a:xfrm>
          <a:off x="7594111" y="164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109911</xdr:rowOff>
    </xdr:from>
    <xdr:to>
      <xdr:col>36</xdr:col>
      <xdr:colOff>165100</xdr:colOff>
      <xdr:row>98</xdr:row>
      <xdr:rowOff>40061</xdr:rowOff>
    </xdr:to>
    <xdr:sp macro="" textlink="">
      <xdr:nvSpPr>
        <xdr:cNvPr id="488" name="楕円 487"/>
        <xdr:cNvSpPr/>
      </xdr:nvSpPr>
      <xdr:spPr>
        <a:xfrm>
          <a:off x="6921500" y="167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56588</xdr:rowOff>
    </xdr:from>
    <xdr:ext cx="534377" cy="259045"/>
    <xdr:sp macro="" textlink="">
      <xdr:nvSpPr>
        <xdr:cNvPr id="489" name="テキスト ボックス 488"/>
        <xdr:cNvSpPr txBox="1"/>
      </xdr:nvSpPr>
      <xdr:spPr>
        <a:xfrm>
          <a:off x="6705111" y="165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54604</xdr:rowOff>
    </xdr:from>
    <xdr:to>
      <xdr:col>85</xdr:col>
      <xdr:colOff>127000</xdr:colOff>
      <xdr:row>37</xdr:row>
      <xdr:rowOff>91694</xdr:rowOff>
    </xdr:to>
    <xdr:cxnSp macro="">
      <xdr:nvCxnSpPr>
        <xdr:cNvPr id="519" name="直線コネクタ 518"/>
        <xdr:cNvCxnSpPr/>
      </xdr:nvCxnSpPr>
      <xdr:spPr>
        <a:xfrm flipV="1">
          <a:off x="15481300" y="6226804"/>
          <a:ext cx="838200" cy="2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135490</xdr:rowOff>
    </xdr:from>
    <xdr:to>
      <xdr:col>81</xdr:col>
      <xdr:colOff>50800</xdr:colOff>
      <xdr:row>37</xdr:row>
      <xdr:rowOff>91694</xdr:rowOff>
    </xdr:to>
    <xdr:cxnSp macro="">
      <xdr:nvCxnSpPr>
        <xdr:cNvPr id="522" name="直線コネクタ 521"/>
        <xdr:cNvCxnSpPr/>
      </xdr:nvCxnSpPr>
      <xdr:spPr>
        <a:xfrm>
          <a:off x="14592300" y="6307690"/>
          <a:ext cx="8890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135490</xdr:rowOff>
    </xdr:from>
    <xdr:to>
      <xdr:col>76</xdr:col>
      <xdr:colOff>114300</xdr:colOff>
      <xdr:row>37</xdr:row>
      <xdr:rowOff>132156</xdr:rowOff>
    </xdr:to>
    <xdr:cxnSp macro="">
      <xdr:nvCxnSpPr>
        <xdr:cNvPr id="525" name="直線コネクタ 524"/>
        <xdr:cNvCxnSpPr/>
      </xdr:nvCxnSpPr>
      <xdr:spPr>
        <a:xfrm flipV="1">
          <a:off x="13703300" y="6307690"/>
          <a:ext cx="889000" cy="16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103505</xdr:rowOff>
    </xdr:from>
    <xdr:to>
      <xdr:col>71</xdr:col>
      <xdr:colOff>177800</xdr:colOff>
      <xdr:row>37</xdr:row>
      <xdr:rowOff>132156</xdr:rowOff>
    </xdr:to>
    <xdr:cxnSp macro="">
      <xdr:nvCxnSpPr>
        <xdr:cNvPr id="528" name="直線コネクタ 527"/>
        <xdr:cNvCxnSpPr/>
      </xdr:nvCxnSpPr>
      <xdr:spPr>
        <a:xfrm>
          <a:off x="12814300" y="5589905"/>
          <a:ext cx="889000" cy="88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3804</xdr:rowOff>
    </xdr:from>
    <xdr:to>
      <xdr:col>85</xdr:col>
      <xdr:colOff>177800</xdr:colOff>
      <xdr:row>36</xdr:row>
      <xdr:rowOff>105404</xdr:rowOff>
    </xdr:to>
    <xdr:sp macro="" textlink="">
      <xdr:nvSpPr>
        <xdr:cNvPr id="538" name="楕円 537"/>
        <xdr:cNvSpPr/>
      </xdr:nvSpPr>
      <xdr:spPr>
        <a:xfrm>
          <a:off x="16268700" y="61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26681</xdr:rowOff>
    </xdr:from>
    <xdr:ext cx="534377" cy="259045"/>
    <xdr:sp macro="" textlink="">
      <xdr:nvSpPr>
        <xdr:cNvPr id="539" name="消防費該当値テキスト"/>
        <xdr:cNvSpPr txBox="1"/>
      </xdr:nvSpPr>
      <xdr:spPr>
        <a:xfrm>
          <a:off x="16370300" y="60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40894</xdr:rowOff>
    </xdr:from>
    <xdr:to>
      <xdr:col>81</xdr:col>
      <xdr:colOff>101600</xdr:colOff>
      <xdr:row>37</xdr:row>
      <xdr:rowOff>142494</xdr:rowOff>
    </xdr:to>
    <xdr:sp macro="" textlink="">
      <xdr:nvSpPr>
        <xdr:cNvPr id="540" name="楕円 539"/>
        <xdr:cNvSpPr/>
      </xdr:nvSpPr>
      <xdr:spPr>
        <a:xfrm>
          <a:off x="1543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159021</xdr:rowOff>
    </xdr:from>
    <xdr:ext cx="534377" cy="259045"/>
    <xdr:sp macro="" textlink="">
      <xdr:nvSpPr>
        <xdr:cNvPr id="541" name="テキスト ボックス 540"/>
        <xdr:cNvSpPr txBox="1"/>
      </xdr:nvSpPr>
      <xdr:spPr>
        <a:xfrm>
          <a:off x="15214111" y="61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84690</xdr:rowOff>
    </xdr:from>
    <xdr:to>
      <xdr:col>76</xdr:col>
      <xdr:colOff>165100</xdr:colOff>
      <xdr:row>37</xdr:row>
      <xdr:rowOff>14840</xdr:rowOff>
    </xdr:to>
    <xdr:sp macro="" textlink="">
      <xdr:nvSpPr>
        <xdr:cNvPr id="542" name="楕円 541"/>
        <xdr:cNvSpPr/>
      </xdr:nvSpPr>
      <xdr:spPr>
        <a:xfrm>
          <a:off x="14541500" y="62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31367</xdr:rowOff>
    </xdr:from>
    <xdr:ext cx="534377" cy="259045"/>
    <xdr:sp macro="" textlink="">
      <xdr:nvSpPr>
        <xdr:cNvPr id="543" name="テキスト ボックス 542"/>
        <xdr:cNvSpPr txBox="1"/>
      </xdr:nvSpPr>
      <xdr:spPr>
        <a:xfrm>
          <a:off x="14325111" y="60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81356</xdr:rowOff>
    </xdr:from>
    <xdr:to>
      <xdr:col>72</xdr:col>
      <xdr:colOff>38100</xdr:colOff>
      <xdr:row>38</xdr:row>
      <xdr:rowOff>11506</xdr:rowOff>
    </xdr:to>
    <xdr:sp macro="" textlink="">
      <xdr:nvSpPr>
        <xdr:cNvPr id="544" name="楕円 543"/>
        <xdr:cNvSpPr/>
      </xdr:nvSpPr>
      <xdr:spPr>
        <a:xfrm>
          <a:off x="13652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2633</xdr:rowOff>
    </xdr:from>
    <xdr:ext cx="534377" cy="259045"/>
    <xdr:sp macro="" textlink="">
      <xdr:nvSpPr>
        <xdr:cNvPr id="545" name="テキスト ボックス 544"/>
        <xdr:cNvSpPr txBox="1"/>
      </xdr:nvSpPr>
      <xdr:spPr>
        <a:xfrm>
          <a:off x="13436111" y="65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52705</xdr:rowOff>
    </xdr:from>
    <xdr:to>
      <xdr:col>67</xdr:col>
      <xdr:colOff>101600</xdr:colOff>
      <xdr:row>32</xdr:row>
      <xdr:rowOff>154305</xdr:rowOff>
    </xdr:to>
    <xdr:sp macro="" textlink="">
      <xdr:nvSpPr>
        <xdr:cNvPr id="546" name="楕円 545"/>
        <xdr:cNvSpPr/>
      </xdr:nvSpPr>
      <xdr:spPr>
        <a:xfrm>
          <a:off x="12763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170832</xdr:rowOff>
    </xdr:from>
    <xdr:ext cx="534377" cy="259045"/>
    <xdr:sp macro="" textlink="">
      <xdr:nvSpPr>
        <xdr:cNvPr id="547" name="テキスト ボックス 546"/>
        <xdr:cNvSpPr txBox="1"/>
      </xdr:nvSpPr>
      <xdr:spPr>
        <a:xfrm>
          <a:off x="12547111" y="53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145728</xdr:rowOff>
    </xdr:from>
    <xdr:to>
      <xdr:col>85</xdr:col>
      <xdr:colOff>127000</xdr:colOff>
      <xdr:row>57</xdr:row>
      <xdr:rowOff>149971</xdr:rowOff>
    </xdr:to>
    <xdr:cxnSp macro="">
      <xdr:nvCxnSpPr>
        <xdr:cNvPr id="576" name="直線コネクタ 575"/>
        <xdr:cNvCxnSpPr/>
      </xdr:nvCxnSpPr>
      <xdr:spPr>
        <a:xfrm>
          <a:off x="15481300" y="9918378"/>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145728</xdr:rowOff>
    </xdr:from>
    <xdr:to>
      <xdr:col>81</xdr:col>
      <xdr:colOff>50800</xdr:colOff>
      <xdr:row>57</xdr:row>
      <xdr:rowOff>147297</xdr:rowOff>
    </xdr:to>
    <xdr:cxnSp macro="">
      <xdr:nvCxnSpPr>
        <xdr:cNvPr id="579" name="直線コネクタ 578"/>
        <xdr:cNvCxnSpPr/>
      </xdr:nvCxnSpPr>
      <xdr:spPr>
        <a:xfrm flipV="1">
          <a:off x="14592300" y="9918378"/>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147297</xdr:rowOff>
    </xdr:from>
    <xdr:to>
      <xdr:col>76</xdr:col>
      <xdr:colOff>114300</xdr:colOff>
      <xdr:row>57</xdr:row>
      <xdr:rowOff>155054</xdr:rowOff>
    </xdr:to>
    <xdr:cxnSp macro="">
      <xdr:nvCxnSpPr>
        <xdr:cNvPr id="582" name="直線コネクタ 581"/>
        <xdr:cNvCxnSpPr/>
      </xdr:nvCxnSpPr>
      <xdr:spPr>
        <a:xfrm flipV="1">
          <a:off x="13703300" y="9919947"/>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80683</xdr:rowOff>
    </xdr:from>
    <xdr:to>
      <xdr:col>71</xdr:col>
      <xdr:colOff>177800</xdr:colOff>
      <xdr:row>57</xdr:row>
      <xdr:rowOff>155054</xdr:rowOff>
    </xdr:to>
    <xdr:cxnSp macro="">
      <xdr:nvCxnSpPr>
        <xdr:cNvPr id="585" name="直線コネクタ 584"/>
        <xdr:cNvCxnSpPr/>
      </xdr:nvCxnSpPr>
      <xdr:spPr>
        <a:xfrm>
          <a:off x="12814300" y="9853333"/>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99171</xdr:rowOff>
    </xdr:from>
    <xdr:to>
      <xdr:col>85</xdr:col>
      <xdr:colOff>177800</xdr:colOff>
      <xdr:row>58</xdr:row>
      <xdr:rowOff>29321</xdr:rowOff>
    </xdr:to>
    <xdr:sp macro="" textlink="">
      <xdr:nvSpPr>
        <xdr:cNvPr id="595" name="楕円 594"/>
        <xdr:cNvSpPr/>
      </xdr:nvSpPr>
      <xdr:spPr>
        <a:xfrm>
          <a:off x="16268700" y="98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14098</xdr:rowOff>
    </xdr:from>
    <xdr:ext cx="534377" cy="259045"/>
    <xdr:sp macro="" textlink="">
      <xdr:nvSpPr>
        <xdr:cNvPr id="596" name="教育費該当値テキスト"/>
        <xdr:cNvSpPr txBox="1"/>
      </xdr:nvSpPr>
      <xdr:spPr>
        <a:xfrm>
          <a:off x="16370300" y="978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94928</xdr:rowOff>
    </xdr:from>
    <xdr:to>
      <xdr:col>81</xdr:col>
      <xdr:colOff>101600</xdr:colOff>
      <xdr:row>58</xdr:row>
      <xdr:rowOff>25078</xdr:rowOff>
    </xdr:to>
    <xdr:sp macro="" textlink="">
      <xdr:nvSpPr>
        <xdr:cNvPr id="597" name="楕円 596"/>
        <xdr:cNvSpPr/>
      </xdr:nvSpPr>
      <xdr:spPr>
        <a:xfrm>
          <a:off x="15430500" y="98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16205</xdr:rowOff>
    </xdr:from>
    <xdr:ext cx="534377" cy="259045"/>
    <xdr:sp macro="" textlink="">
      <xdr:nvSpPr>
        <xdr:cNvPr id="598" name="テキスト ボックス 597"/>
        <xdr:cNvSpPr txBox="1"/>
      </xdr:nvSpPr>
      <xdr:spPr>
        <a:xfrm>
          <a:off x="15214111" y="99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96497</xdr:rowOff>
    </xdr:from>
    <xdr:to>
      <xdr:col>76</xdr:col>
      <xdr:colOff>165100</xdr:colOff>
      <xdr:row>58</xdr:row>
      <xdr:rowOff>26647</xdr:rowOff>
    </xdr:to>
    <xdr:sp macro="" textlink="">
      <xdr:nvSpPr>
        <xdr:cNvPr id="599" name="楕円 598"/>
        <xdr:cNvSpPr/>
      </xdr:nvSpPr>
      <xdr:spPr>
        <a:xfrm>
          <a:off x="14541500" y="98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17774</xdr:rowOff>
    </xdr:from>
    <xdr:ext cx="534377" cy="259045"/>
    <xdr:sp macro="" textlink="">
      <xdr:nvSpPr>
        <xdr:cNvPr id="600" name="テキスト ボックス 599"/>
        <xdr:cNvSpPr txBox="1"/>
      </xdr:nvSpPr>
      <xdr:spPr>
        <a:xfrm>
          <a:off x="14325111" y="99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104254</xdr:rowOff>
    </xdr:from>
    <xdr:to>
      <xdr:col>72</xdr:col>
      <xdr:colOff>38100</xdr:colOff>
      <xdr:row>58</xdr:row>
      <xdr:rowOff>34404</xdr:rowOff>
    </xdr:to>
    <xdr:sp macro="" textlink="">
      <xdr:nvSpPr>
        <xdr:cNvPr id="601" name="楕円 600"/>
        <xdr:cNvSpPr/>
      </xdr:nvSpPr>
      <xdr:spPr>
        <a:xfrm>
          <a:off x="136525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25531</xdr:rowOff>
    </xdr:from>
    <xdr:ext cx="534377" cy="259045"/>
    <xdr:sp macro="" textlink="">
      <xdr:nvSpPr>
        <xdr:cNvPr id="602" name="テキスト ボックス 601"/>
        <xdr:cNvSpPr txBox="1"/>
      </xdr:nvSpPr>
      <xdr:spPr>
        <a:xfrm>
          <a:off x="13436111" y="99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29883</xdr:rowOff>
    </xdr:from>
    <xdr:to>
      <xdr:col>67</xdr:col>
      <xdr:colOff>101600</xdr:colOff>
      <xdr:row>57</xdr:row>
      <xdr:rowOff>131483</xdr:rowOff>
    </xdr:to>
    <xdr:sp macro="" textlink="">
      <xdr:nvSpPr>
        <xdr:cNvPr id="603" name="楕円 602"/>
        <xdr:cNvSpPr/>
      </xdr:nvSpPr>
      <xdr:spPr>
        <a:xfrm>
          <a:off x="12763500" y="9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148010</xdr:rowOff>
    </xdr:from>
    <xdr:ext cx="534377" cy="259045"/>
    <xdr:sp macro="" textlink="">
      <xdr:nvSpPr>
        <xdr:cNvPr id="604" name="テキスト ボックス 603"/>
        <xdr:cNvSpPr txBox="1"/>
      </xdr:nvSpPr>
      <xdr:spPr>
        <a:xfrm>
          <a:off x="12547111" y="95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28163</xdr:rowOff>
    </xdr:from>
    <xdr:to>
      <xdr:col>85</xdr:col>
      <xdr:colOff>127000</xdr:colOff>
      <xdr:row>79</xdr:row>
      <xdr:rowOff>44450</xdr:rowOff>
    </xdr:to>
    <xdr:cxnSp macro="">
      <xdr:nvCxnSpPr>
        <xdr:cNvPr id="633" name="直線コネクタ 632"/>
        <xdr:cNvCxnSpPr/>
      </xdr:nvCxnSpPr>
      <xdr:spPr>
        <a:xfrm>
          <a:off x="15481300" y="13572713"/>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4731</xdr:rowOff>
    </xdr:from>
    <xdr:to>
      <xdr:col>81</xdr:col>
      <xdr:colOff>50800</xdr:colOff>
      <xdr:row>79</xdr:row>
      <xdr:rowOff>28163</xdr:rowOff>
    </xdr:to>
    <xdr:cxnSp macro="">
      <xdr:nvCxnSpPr>
        <xdr:cNvPr id="636" name="直線コネクタ 635"/>
        <xdr:cNvCxnSpPr/>
      </xdr:nvCxnSpPr>
      <xdr:spPr>
        <a:xfrm>
          <a:off x="14592300" y="13549281"/>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4731</xdr:rowOff>
    </xdr:from>
    <xdr:to>
      <xdr:col>76</xdr:col>
      <xdr:colOff>114300</xdr:colOff>
      <xdr:row>79</xdr:row>
      <xdr:rowOff>6102</xdr:rowOff>
    </xdr:to>
    <xdr:cxnSp macro="">
      <xdr:nvCxnSpPr>
        <xdr:cNvPr id="639" name="直線コネクタ 638"/>
        <xdr:cNvCxnSpPr/>
      </xdr:nvCxnSpPr>
      <xdr:spPr>
        <a:xfrm flipV="1">
          <a:off x="13703300" y="1354928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6102</xdr:rowOff>
    </xdr:from>
    <xdr:to>
      <xdr:col>71</xdr:col>
      <xdr:colOff>177800</xdr:colOff>
      <xdr:row>79</xdr:row>
      <xdr:rowOff>44450</xdr:rowOff>
    </xdr:to>
    <xdr:cxnSp macro="">
      <xdr:nvCxnSpPr>
        <xdr:cNvPr id="642" name="直線コネクタ 641"/>
        <xdr:cNvCxnSpPr/>
      </xdr:nvCxnSpPr>
      <xdr:spPr>
        <a:xfrm flipV="1">
          <a:off x="12814300" y="13550652"/>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148813</xdr:rowOff>
    </xdr:from>
    <xdr:to>
      <xdr:col>81</xdr:col>
      <xdr:colOff>101600</xdr:colOff>
      <xdr:row>79</xdr:row>
      <xdr:rowOff>78963</xdr:rowOff>
    </xdr:to>
    <xdr:sp macro="" textlink="">
      <xdr:nvSpPr>
        <xdr:cNvPr id="654" name="楕円 653"/>
        <xdr:cNvSpPr/>
      </xdr:nvSpPr>
      <xdr:spPr>
        <a:xfrm>
          <a:off x="15430500" y="135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70090</xdr:rowOff>
    </xdr:from>
    <xdr:ext cx="378565" cy="259045"/>
    <xdr:sp macro="" textlink="">
      <xdr:nvSpPr>
        <xdr:cNvPr id="655" name="テキスト ボックス 654"/>
        <xdr:cNvSpPr txBox="1"/>
      </xdr:nvSpPr>
      <xdr:spPr>
        <a:xfrm>
          <a:off x="15292017" y="1361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125381</xdr:rowOff>
    </xdr:from>
    <xdr:to>
      <xdr:col>76</xdr:col>
      <xdr:colOff>165100</xdr:colOff>
      <xdr:row>79</xdr:row>
      <xdr:rowOff>55531</xdr:rowOff>
    </xdr:to>
    <xdr:sp macro="" textlink="">
      <xdr:nvSpPr>
        <xdr:cNvPr id="656" name="楕円 655"/>
        <xdr:cNvSpPr/>
      </xdr:nvSpPr>
      <xdr:spPr>
        <a:xfrm>
          <a:off x="14541500" y="134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46658</xdr:rowOff>
    </xdr:from>
    <xdr:ext cx="469744" cy="259045"/>
    <xdr:sp macro="" textlink="">
      <xdr:nvSpPr>
        <xdr:cNvPr id="657" name="テキスト ボックス 656"/>
        <xdr:cNvSpPr txBox="1"/>
      </xdr:nvSpPr>
      <xdr:spPr>
        <a:xfrm>
          <a:off x="14357428" y="135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126752</xdr:rowOff>
    </xdr:from>
    <xdr:to>
      <xdr:col>72</xdr:col>
      <xdr:colOff>38100</xdr:colOff>
      <xdr:row>79</xdr:row>
      <xdr:rowOff>56902</xdr:rowOff>
    </xdr:to>
    <xdr:sp macro="" textlink="">
      <xdr:nvSpPr>
        <xdr:cNvPr id="658" name="楕円 657"/>
        <xdr:cNvSpPr/>
      </xdr:nvSpPr>
      <xdr:spPr>
        <a:xfrm>
          <a:off x="13652500" y="13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48029</xdr:rowOff>
    </xdr:from>
    <xdr:ext cx="469744" cy="259045"/>
    <xdr:sp macro="" textlink="">
      <xdr:nvSpPr>
        <xdr:cNvPr id="659" name="テキスト ボックス 658"/>
        <xdr:cNvSpPr txBox="1"/>
      </xdr:nvSpPr>
      <xdr:spPr>
        <a:xfrm>
          <a:off x="13468428" y="1359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26392</xdr:rowOff>
    </xdr:from>
    <xdr:to>
      <xdr:col>85</xdr:col>
      <xdr:colOff>127000</xdr:colOff>
      <xdr:row>96</xdr:row>
      <xdr:rowOff>32336</xdr:rowOff>
    </xdr:to>
    <xdr:cxnSp macro="">
      <xdr:nvCxnSpPr>
        <xdr:cNvPr id="688" name="直線コネクタ 687"/>
        <xdr:cNvCxnSpPr/>
      </xdr:nvCxnSpPr>
      <xdr:spPr>
        <a:xfrm flipV="1">
          <a:off x="15481300" y="1648559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158245</xdr:rowOff>
    </xdr:from>
    <xdr:to>
      <xdr:col>81</xdr:col>
      <xdr:colOff>50800</xdr:colOff>
      <xdr:row>96</xdr:row>
      <xdr:rowOff>32336</xdr:rowOff>
    </xdr:to>
    <xdr:cxnSp macro="">
      <xdr:nvCxnSpPr>
        <xdr:cNvPr id="691" name="直線コネクタ 690"/>
        <xdr:cNvCxnSpPr/>
      </xdr:nvCxnSpPr>
      <xdr:spPr>
        <a:xfrm>
          <a:off x="14592300" y="16445995"/>
          <a:ext cx="8890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108359</xdr:rowOff>
    </xdr:from>
    <xdr:to>
      <xdr:col>76</xdr:col>
      <xdr:colOff>114300</xdr:colOff>
      <xdr:row>95</xdr:row>
      <xdr:rowOff>158245</xdr:rowOff>
    </xdr:to>
    <xdr:cxnSp macro="">
      <xdr:nvCxnSpPr>
        <xdr:cNvPr id="694" name="直線コネクタ 693"/>
        <xdr:cNvCxnSpPr/>
      </xdr:nvCxnSpPr>
      <xdr:spPr>
        <a:xfrm>
          <a:off x="13703300" y="16396109"/>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52284</xdr:rowOff>
    </xdr:from>
    <xdr:to>
      <xdr:col>71</xdr:col>
      <xdr:colOff>177800</xdr:colOff>
      <xdr:row>95</xdr:row>
      <xdr:rowOff>108359</xdr:rowOff>
    </xdr:to>
    <xdr:cxnSp macro="">
      <xdr:nvCxnSpPr>
        <xdr:cNvPr id="697" name="直線コネクタ 696"/>
        <xdr:cNvCxnSpPr/>
      </xdr:nvCxnSpPr>
      <xdr:spPr>
        <a:xfrm>
          <a:off x="12814300" y="16340034"/>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147042</xdr:rowOff>
    </xdr:from>
    <xdr:to>
      <xdr:col>85</xdr:col>
      <xdr:colOff>177800</xdr:colOff>
      <xdr:row>96</xdr:row>
      <xdr:rowOff>77192</xdr:rowOff>
    </xdr:to>
    <xdr:sp macro="" textlink="">
      <xdr:nvSpPr>
        <xdr:cNvPr id="707" name="楕円 706"/>
        <xdr:cNvSpPr/>
      </xdr:nvSpPr>
      <xdr:spPr>
        <a:xfrm>
          <a:off x="16268700" y="164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169919</xdr:rowOff>
    </xdr:from>
    <xdr:ext cx="534377" cy="259045"/>
    <xdr:sp macro="" textlink="">
      <xdr:nvSpPr>
        <xdr:cNvPr id="708" name="公債費該当値テキスト"/>
        <xdr:cNvSpPr txBox="1"/>
      </xdr:nvSpPr>
      <xdr:spPr>
        <a:xfrm>
          <a:off x="16370300" y="16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152986</xdr:rowOff>
    </xdr:from>
    <xdr:to>
      <xdr:col>81</xdr:col>
      <xdr:colOff>101600</xdr:colOff>
      <xdr:row>96</xdr:row>
      <xdr:rowOff>83136</xdr:rowOff>
    </xdr:to>
    <xdr:sp macro="" textlink="">
      <xdr:nvSpPr>
        <xdr:cNvPr id="709" name="楕円 708"/>
        <xdr:cNvSpPr/>
      </xdr:nvSpPr>
      <xdr:spPr>
        <a:xfrm>
          <a:off x="15430500" y="164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99663</xdr:rowOff>
    </xdr:from>
    <xdr:ext cx="534377" cy="259045"/>
    <xdr:sp macro="" textlink="">
      <xdr:nvSpPr>
        <xdr:cNvPr id="710" name="テキスト ボックス 709"/>
        <xdr:cNvSpPr txBox="1"/>
      </xdr:nvSpPr>
      <xdr:spPr>
        <a:xfrm>
          <a:off x="15214111" y="162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107445</xdr:rowOff>
    </xdr:from>
    <xdr:to>
      <xdr:col>76</xdr:col>
      <xdr:colOff>165100</xdr:colOff>
      <xdr:row>96</xdr:row>
      <xdr:rowOff>37595</xdr:rowOff>
    </xdr:to>
    <xdr:sp macro="" textlink="">
      <xdr:nvSpPr>
        <xdr:cNvPr id="711" name="楕円 710"/>
        <xdr:cNvSpPr/>
      </xdr:nvSpPr>
      <xdr:spPr>
        <a:xfrm>
          <a:off x="14541500" y="163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54122</xdr:rowOff>
    </xdr:from>
    <xdr:ext cx="599010" cy="259045"/>
    <xdr:sp macro="" textlink="">
      <xdr:nvSpPr>
        <xdr:cNvPr id="712" name="テキスト ボックス 711"/>
        <xdr:cNvSpPr txBox="1"/>
      </xdr:nvSpPr>
      <xdr:spPr>
        <a:xfrm>
          <a:off x="14292795" y="161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57559</xdr:rowOff>
    </xdr:from>
    <xdr:to>
      <xdr:col>72</xdr:col>
      <xdr:colOff>38100</xdr:colOff>
      <xdr:row>95</xdr:row>
      <xdr:rowOff>159159</xdr:rowOff>
    </xdr:to>
    <xdr:sp macro="" textlink="">
      <xdr:nvSpPr>
        <xdr:cNvPr id="713" name="楕円 712"/>
        <xdr:cNvSpPr/>
      </xdr:nvSpPr>
      <xdr:spPr>
        <a:xfrm>
          <a:off x="13652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4236</xdr:rowOff>
    </xdr:from>
    <xdr:ext cx="599010" cy="259045"/>
    <xdr:sp macro="" textlink="">
      <xdr:nvSpPr>
        <xdr:cNvPr id="714" name="テキスト ボックス 713"/>
        <xdr:cNvSpPr txBox="1"/>
      </xdr:nvSpPr>
      <xdr:spPr>
        <a:xfrm>
          <a:off x="13403795" y="161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1484</xdr:rowOff>
    </xdr:from>
    <xdr:to>
      <xdr:col>67</xdr:col>
      <xdr:colOff>101600</xdr:colOff>
      <xdr:row>95</xdr:row>
      <xdr:rowOff>103084</xdr:rowOff>
    </xdr:to>
    <xdr:sp macro="" textlink="">
      <xdr:nvSpPr>
        <xdr:cNvPr id="715" name="楕円 714"/>
        <xdr:cNvSpPr/>
      </xdr:nvSpPr>
      <xdr:spPr>
        <a:xfrm>
          <a:off x="12763500" y="162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119611</xdr:rowOff>
    </xdr:from>
    <xdr:ext cx="599010" cy="259045"/>
    <xdr:sp macro="" textlink="">
      <xdr:nvSpPr>
        <xdr:cNvPr id="716" name="テキスト ボックス 715"/>
        <xdr:cNvSpPr txBox="1"/>
      </xdr:nvSpPr>
      <xdr:spPr>
        <a:xfrm>
          <a:off x="12514795" y="160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目的別に係る住民一人あたりのコストは、主に民生費、農林水産業費、土木費及び消防費で類似団体平均を上回っている。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農林水産業費は、人参選別機導入事業、カゴ洗い機導入事業を実施したことが増の主な要因である。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土木費は、道路橋梁の補修、民間大規模建築物耐震補強事業の増加によるものである。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消防費は、多機能積載車更新事業、避難所等非常用電源整備事業、ＩＰ無線機購入事業を実施したことが増の主な要因である。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公共施設に係る維持補修費や繰出金の増加により、実質単年度収支は赤字となっているが、財源補填のため財政調整基金の取崩により、実質収支は黒字となっている。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なお、財政調整基金の残高については、取崩しにより前年度比で減少している。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今後も、事務事業の見直しや特別会計への繰出金の縮減など、収支均衡のとれた財政運営に取り組む。</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各会計で赤字を発生させない方針で運営に取り組んでいるため、令和元年度においても連結実質赤字は発生していない。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5295;22&#12304;&#36001;&#25919;&#29366;&#27841;&#36039;&#26009;&#38598;&#12305;_015849_&#27934;&#29242;&#28246;&#30010;_2019&#65288;&#65298;&#22238;&#30446;&#65289;/&#12304;&#36001;&#25919;&#29366;&#27841;&#36039;&#26009;&#38598;&#12305;_015849_&#27934;&#29242;&#2824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62.6</v>
          </cell>
          <cell r="CF51">
            <v>60.2</v>
          </cell>
          <cell r="CN51">
            <v>58.5</v>
          </cell>
          <cell r="CV51">
            <v>49.7</v>
          </cell>
        </row>
        <row r="53">
          <cell r="BX53">
            <v>61.6</v>
          </cell>
          <cell r="CF53">
            <v>59.4</v>
          </cell>
          <cell r="CN53">
            <v>64.3</v>
          </cell>
          <cell r="CV53">
            <v>66.7</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63.9</v>
          </cell>
          <cell r="BX73">
            <v>62.6</v>
          </cell>
          <cell r="CF73">
            <v>60.2</v>
          </cell>
          <cell r="CN73">
            <v>58.5</v>
          </cell>
          <cell r="CV73">
            <v>49.7</v>
          </cell>
        </row>
        <row r="75">
          <cell r="BP75">
            <v>14.2</v>
          </cell>
          <cell r="BX75">
            <v>14.5</v>
          </cell>
          <cell r="CF75">
            <v>12.3</v>
          </cell>
          <cell r="CN75">
            <v>11.3</v>
          </cell>
          <cell r="CV75">
            <v>10.199999999999999</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7283280</v>
      </c>
      <c r="BO4" s="393"/>
      <c r="BP4" s="393"/>
      <c r="BQ4" s="393"/>
      <c r="BR4" s="393"/>
      <c r="BS4" s="393"/>
      <c r="BT4" s="393"/>
      <c r="BU4" s="394"/>
      <c r="BV4" s="392">
        <v>6949168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1.9</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7167114</v>
      </c>
      <c r="BO5" s="430"/>
      <c r="BP5" s="430"/>
      <c r="BQ5" s="430"/>
      <c r="BR5" s="430"/>
      <c r="BS5" s="430"/>
      <c r="BT5" s="430"/>
      <c r="BU5" s="431"/>
      <c r="BV5" s="429">
        <v>6870491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92.5</v>
      </c>
      <c r="CU5" s="427"/>
      <c r="CV5" s="427"/>
      <c r="CW5" s="427"/>
      <c r="CX5" s="427"/>
      <c r="CY5" s="427"/>
      <c r="CZ5" s="427"/>
      <c r="DA5" s="428"/>
      <c r="DB5" s="426">
        <v>92.6</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116166</v>
      </c>
      <c r="BO6" s="430"/>
      <c r="BP6" s="430"/>
      <c r="BQ6" s="430"/>
      <c r="BR6" s="430"/>
      <c r="BS6" s="430"/>
      <c r="BT6" s="430"/>
      <c r="BU6" s="431"/>
      <c r="BV6" s="429">
        <v>78677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95.4</v>
      </c>
      <c r="CU6" s="467"/>
      <c r="CV6" s="467"/>
      <c r="CW6" s="467"/>
      <c r="CX6" s="467"/>
      <c r="CY6" s="467"/>
      <c r="CZ6" s="467"/>
      <c r="DA6" s="468"/>
      <c r="DB6" s="466">
        <v>96.5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8994</v>
      </c>
      <c r="BO7" s="430"/>
      <c r="BP7" s="430"/>
      <c r="BQ7" s="430"/>
      <c r="BR7" s="430"/>
      <c r="BS7" s="430"/>
      <c r="BT7" s="430"/>
      <c r="BU7" s="431"/>
      <c r="BV7" s="429">
        <v>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4198609</v>
      </c>
      <c r="CU7" s="430"/>
      <c r="CV7" s="430"/>
      <c r="CW7" s="430"/>
      <c r="CX7" s="430"/>
      <c r="CY7" s="430"/>
      <c r="CZ7" s="430"/>
      <c r="DA7" s="431"/>
      <c r="DB7" s="429">
        <v>4229980</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107172</v>
      </c>
      <c r="BO8" s="430"/>
      <c r="BP8" s="430"/>
      <c r="BQ8" s="430"/>
      <c r="BR8" s="430"/>
      <c r="BS8" s="430"/>
      <c r="BT8" s="430"/>
      <c r="BU8" s="431"/>
      <c r="BV8" s="429">
        <v>78677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0.28999999999999998</v>
      </c>
      <c r="CU8" s="470"/>
      <c r="CV8" s="470"/>
      <c r="CW8" s="470"/>
      <c r="CX8" s="470"/>
      <c r="CY8" s="470"/>
      <c r="CZ8" s="470"/>
      <c r="DA8" s="471"/>
      <c r="DB8" s="469">
        <v>0.28000000000000003</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9299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28495</v>
      </c>
      <c r="BO9" s="430"/>
      <c r="BP9" s="430"/>
      <c r="BQ9" s="430"/>
      <c r="BR9" s="430"/>
      <c r="BS9" s="430"/>
      <c r="BT9" s="430"/>
      <c r="BU9" s="431"/>
      <c r="BV9" s="429">
        <v>-98644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14.9</v>
      </c>
      <c r="CU9" s="427"/>
      <c r="CV9" s="427"/>
      <c r="CW9" s="427"/>
      <c r="CX9" s="427"/>
      <c r="CY9" s="427"/>
      <c r="CZ9" s="427"/>
      <c r="DA9" s="428"/>
      <c r="DB9" s="426">
        <v>14.1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10132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413</v>
      </c>
      <c r="BO10" s="430"/>
      <c r="BP10" s="430"/>
      <c r="BQ10" s="430"/>
      <c r="BR10" s="430"/>
      <c r="BS10" s="430"/>
      <c r="BT10" s="430"/>
      <c r="BU10" s="431"/>
      <c r="BV10" s="429">
        <v>1045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c r="A12" s="187"/>
      <c r="B12" s="489" t="s">
        <v>131</v>
      </c>
      <c r="C12" s="490"/>
      <c r="D12" s="490"/>
      <c r="E12" s="490"/>
      <c r="F12" s="490"/>
      <c r="G12" s="490"/>
      <c r="H12" s="490"/>
      <c r="I12" s="490"/>
      <c r="J12" s="490"/>
      <c r="K12" s="491"/>
      <c r="L12" s="498" t="s">
        <v>132</v>
      </c>
      <c r="M12" s="499"/>
      <c r="N12" s="499"/>
      <c r="O12" s="499"/>
      <c r="P12" s="499"/>
      <c r="Q12" s="500"/>
      <c r="R12" s="501">
        <v>8689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109</v>
      </c>
      <c r="AV12" s="462"/>
      <c r="AW12" s="462"/>
      <c r="AX12" s="462"/>
      <c r="AY12" s="463" t="s">
        <v>136</v>
      </c>
      <c r="AZ12" s="464"/>
      <c r="BA12" s="464"/>
      <c r="BB12" s="464"/>
      <c r="BC12" s="464"/>
      <c r="BD12" s="464"/>
      <c r="BE12" s="464"/>
      <c r="BF12" s="464"/>
      <c r="BG12" s="464"/>
      <c r="BH12" s="464"/>
      <c r="BI12" s="464"/>
      <c r="BJ12" s="464"/>
      <c r="BK12" s="464"/>
      <c r="BL12" s="464"/>
      <c r="BM12" s="465"/>
      <c r="BN12" s="429">
        <v>50000</v>
      </c>
      <c r="BO12" s="430"/>
      <c r="BP12" s="430"/>
      <c r="BQ12" s="430"/>
      <c r="BR12" s="430"/>
      <c r="BS12" s="430"/>
      <c r="BT12" s="430"/>
      <c r="BU12" s="431"/>
      <c r="BV12" s="429">
        <v>100000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8561</v>
      </c>
      <c r="S13" s="514"/>
      <c r="T13" s="514"/>
      <c r="U13" s="514"/>
      <c r="V13" s="515"/>
      <c r="W13" s="445" t="s">
        <v>140</v>
      </c>
      <c r="X13" s="446"/>
      <c r="Y13" s="446"/>
      <c r="Z13" s="446"/>
      <c r="AA13" s="446"/>
      <c r="AB13" s="436"/>
      <c r="AC13" s="480">
        <v>595</v>
      </c>
      <c r="AD13" s="481"/>
      <c r="AE13" s="481"/>
      <c r="AF13" s="481"/>
      <c r="AG13" s="523"/>
      <c r="AH13" s="480">
        <v>709</v>
      </c>
      <c r="AI13" s="481"/>
      <c r="AJ13" s="481"/>
      <c r="AK13" s="481"/>
      <c r="AL13" s="482"/>
      <c r="AM13" s="458" t="s">
        <v>141</v>
      </c>
      <c r="AN13" s="459"/>
      <c r="AO13" s="459"/>
      <c r="AP13" s="459"/>
      <c r="AQ13" s="459"/>
      <c r="AR13" s="459"/>
      <c r="AS13" s="459"/>
      <c r="AT13" s="460"/>
      <c r="AU13" s="461" t="s">
        <v>120</v>
      </c>
      <c r="AV13" s="462"/>
      <c r="AW13" s="462"/>
      <c r="AX13" s="462"/>
      <c r="AY13" s="463" t="s">
        <v>142</v>
      </c>
      <c r="AZ13" s="464"/>
      <c r="BA13" s="464"/>
      <c r="BB13" s="464"/>
      <c r="BC13" s="464"/>
      <c r="BD13" s="464"/>
      <c r="BE13" s="464"/>
      <c r="BF13" s="464"/>
      <c r="BG13" s="464"/>
      <c r="BH13" s="464"/>
      <c r="BI13" s="464"/>
      <c r="BJ13" s="464"/>
      <c r="BK13" s="464"/>
      <c r="BL13" s="464"/>
      <c r="BM13" s="465"/>
      <c r="BN13" s="429">
        <v>-21092</v>
      </c>
      <c r="BO13" s="430"/>
      <c r="BP13" s="430"/>
      <c r="BQ13" s="430"/>
      <c r="BR13" s="430"/>
      <c r="BS13" s="430"/>
      <c r="BT13" s="430"/>
      <c r="BU13" s="431"/>
      <c r="BV13" s="429">
        <v>-197599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10.199999999999999</v>
      </c>
      <c r="CU13" s="427"/>
      <c r="CV13" s="427"/>
      <c r="CW13" s="427"/>
      <c r="CX13" s="427"/>
      <c r="CY13" s="427"/>
      <c r="CZ13" s="427"/>
      <c r="DA13" s="428"/>
      <c r="DB13" s="426">
        <v>11.3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8841</v>
      </c>
      <c r="S14" s="514"/>
      <c r="T14" s="514"/>
      <c r="U14" s="514"/>
      <c r="V14" s="515"/>
      <c r="W14" s="419"/>
      <c r="X14" s="420"/>
      <c r="Y14" s="420"/>
      <c r="Z14" s="420"/>
      <c r="AA14" s="420"/>
      <c r="AB14" s="409"/>
      <c r="AC14" s="516">
        <v>14</v>
      </c>
      <c r="AD14" s="517"/>
      <c r="AE14" s="517"/>
      <c r="AF14" s="517"/>
      <c r="AG14" s="518"/>
      <c r="AH14" s="516">
        <v>15.2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49.7</v>
      </c>
      <c r="CU14" s="528"/>
      <c r="CV14" s="528"/>
      <c r="CW14" s="528"/>
      <c r="CX14" s="528"/>
      <c r="CY14" s="528"/>
      <c r="CZ14" s="528"/>
      <c r="DA14" s="529"/>
      <c r="DB14" s="527">
        <v>58.5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8737</v>
      </c>
      <c r="S15" s="514"/>
      <c r="T15" s="514"/>
      <c r="U15" s="514"/>
      <c r="V15" s="515"/>
      <c r="W15" s="445" t="s">
        <v>147</v>
      </c>
      <c r="X15" s="446"/>
      <c r="Y15" s="446"/>
      <c r="Z15" s="446"/>
      <c r="AA15" s="446"/>
      <c r="AB15" s="436"/>
      <c r="AC15" s="480">
        <v>588</v>
      </c>
      <c r="AD15" s="481"/>
      <c r="AE15" s="481"/>
      <c r="AF15" s="481"/>
      <c r="AG15" s="523"/>
      <c r="AH15" s="480">
        <v>652</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1080249</v>
      </c>
      <c r="BO15" s="393"/>
      <c r="BP15" s="393"/>
      <c r="BQ15" s="393"/>
      <c r="BR15" s="393"/>
      <c r="BS15" s="393"/>
      <c r="BT15" s="393"/>
      <c r="BU15" s="394"/>
      <c r="BV15" s="392">
        <v>1085758</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13.8</v>
      </c>
      <c r="AD16" s="517"/>
      <c r="AE16" s="517"/>
      <c r="AF16" s="517"/>
      <c r="AG16" s="518"/>
      <c r="AH16" s="516">
        <v>14</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3742340</v>
      </c>
      <c r="BO16" s="430"/>
      <c r="BP16" s="430"/>
      <c r="BQ16" s="430"/>
      <c r="BR16" s="430"/>
      <c r="BS16" s="430"/>
      <c r="BT16" s="430"/>
      <c r="BU16" s="431"/>
      <c r="BV16" s="429">
        <v>3696312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3072</v>
      </c>
      <c r="AD17" s="481"/>
      <c r="AE17" s="481"/>
      <c r="AF17" s="481"/>
      <c r="AG17" s="523"/>
      <c r="AH17" s="480">
        <v>3300</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1367374</v>
      </c>
      <c r="BO17" s="430"/>
      <c r="BP17" s="430"/>
      <c r="BQ17" s="430"/>
      <c r="BR17" s="430"/>
      <c r="BS17" s="430"/>
      <c r="BT17" s="430"/>
      <c r="BU17" s="431"/>
      <c r="BV17" s="429">
        <v>1379215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180.81</v>
      </c>
      <c r="M18" s="545"/>
      <c r="N18" s="545"/>
      <c r="O18" s="545"/>
      <c r="P18" s="545"/>
      <c r="Q18" s="545"/>
      <c r="R18" s="546"/>
      <c r="S18" s="546"/>
      <c r="T18" s="546"/>
      <c r="U18" s="546"/>
      <c r="V18" s="547"/>
      <c r="W18" s="447"/>
      <c r="X18" s="448"/>
      <c r="Y18" s="448"/>
      <c r="Z18" s="448"/>
      <c r="AA18" s="448"/>
      <c r="AB18" s="439"/>
      <c r="AC18" s="548">
        <v>72.2</v>
      </c>
      <c r="AD18" s="549"/>
      <c r="AE18" s="549"/>
      <c r="AF18" s="549"/>
      <c r="AG18" s="550"/>
      <c r="AH18" s="548">
        <v>70.8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3975354</v>
      </c>
      <c r="BO18" s="430"/>
      <c r="BP18" s="430"/>
      <c r="BQ18" s="430"/>
      <c r="BR18" s="430"/>
      <c r="BS18" s="430"/>
      <c r="BT18" s="430"/>
      <c r="BU18" s="431"/>
      <c r="BV18" s="429">
        <v>4001045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51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4955106</v>
      </c>
      <c r="BO19" s="430"/>
      <c r="BP19" s="430"/>
      <c r="BQ19" s="430"/>
      <c r="BR19" s="430"/>
      <c r="BS19" s="430"/>
      <c r="BT19" s="430"/>
      <c r="BU19" s="431"/>
      <c r="BV19" s="429">
        <v>5177100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4240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8763815</v>
      </c>
      <c r="BO23" s="430"/>
      <c r="BP23" s="430"/>
      <c r="BQ23" s="430"/>
      <c r="BR23" s="430"/>
      <c r="BS23" s="430"/>
      <c r="BT23" s="430"/>
      <c r="BU23" s="431"/>
      <c r="BV23" s="429">
        <v>8753670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8070</v>
      </c>
      <c r="R24" s="481"/>
      <c r="S24" s="481"/>
      <c r="T24" s="481"/>
      <c r="U24" s="481"/>
      <c r="V24" s="523"/>
      <c r="W24" s="582"/>
      <c r="X24" s="570"/>
      <c r="Y24" s="571"/>
      <c r="Z24" s="479" t="s">
        <v>171</v>
      </c>
      <c r="AA24" s="459"/>
      <c r="AB24" s="459"/>
      <c r="AC24" s="459"/>
      <c r="AD24" s="459"/>
      <c r="AE24" s="459"/>
      <c r="AF24" s="459"/>
      <c r="AG24" s="460"/>
      <c r="AH24" s="480">
        <v>127</v>
      </c>
      <c r="AI24" s="481"/>
      <c r="AJ24" s="481"/>
      <c r="AK24" s="481"/>
      <c r="AL24" s="523"/>
      <c r="AM24" s="480">
        <v>393827</v>
      </c>
      <c r="AN24" s="481"/>
      <c r="AO24" s="481"/>
      <c r="AP24" s="481"/>
      <c r="AQ24" s="481"/>
      <c r="AR24" s="523"/>
      <c r="AS24" s="480">
        <v>3101</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7768244</v>
      </c>
      <c r="BO24" s="430"/>
      <c r="BP24" s="430"/>
      <c r="BQ24" s="430"/>
      <c r="BR24" s="430"/>
      <c r="BS24" s="430"/>
      <c r="BT24" s="430"/>
      <c r="BU24" s="431"/>
      <c r="BV24" s="429">
        <v>7898942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6530</v>
      </c>
      <c r="R25" s="481"/>
      <c r="S25" s="481"/>
      <c r="T25" s="481"/>
      <c r="U25" s="481"/>
      <c r="V25" s="523"/>
      <c r="W25" s="582"/>
      <c r="X25" s="570"/>
      <c r="Y25" s="571"/>
      <c r="Z25" s="479" t="s">
        <v>174</v>
      </c>
      <c r="AA25" s="459"/>
      <c r="AB25" s="459"/>
      <c r="AC25" s="459"/>
      <c r="AD25" s="459"/>
      <c r="AE25" s="459"/>
      <c r="AF25" s="459"/>
      <c r="AG25" s="460"/>
      <c r="AH25" s="480" t="s">
        <v>138</v>
      </c>
      <c r="AI25" s="481"/>
      <c r="AJ25" s="481"/>
      <c r="AK25" s="481"/>
      <c r="AL25" s="523"/>
      <c r="AM25" s="480" t="s">
        <v>175</v>
      </c>
      <c r="AN25" s="481"/>
      <c r="AO25" s="481"/>
      <c r="AP25" s="481"/>
      <c r="AQ25" s="481"/>
      <c r="AR25" s="523"/>
      <c r="AS25" s="480" t="s">
        <v>129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34431</v>
      </c>
      <c r="BO25" s="393"/>
      <c r="BP25" s="393"/>
      <c r="BQ25" s="393"/>
      <c r="BR25" s="393"/>
      <c r="BS25" s="393"/>
      <c r="BT25" s="393"/>
      <c r="BU25" s="394"/>
      <c r="BV25" s="392">
        <v>43121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6120</v>
      </c>
      <c r="R26" s="481"/>
      <c r="S26" s="481"/>
      <c r="T26" s="481"/>
      <c r="U26" s="481"/>
      <c r="V26" s="523"/>
      <c r="W26" s="582"/>
      <c r="X26" s="570"/>
      <c r="Y26" s="571"/>
      <c r="Z26" s="479" t="s">
        <v>178</v>
      </c>
      <c r="AA26" s="592"/>
      <c r="AB26" s="592"/>
      <c r="AC26" s="592"/>
      <c r="AD26" s="592"/>
      <c r="AE26" s="592"/>
      <c r="AF26" s="592"/>
      <c r="AG26" s="593"/>
      <c r="AH26" s="480" t="s">
        <v>138</v>
      </c>
      <c r="AI26" s="481"/>
      <c r="AJ26" s="481"/>
      <c r="AK26" s="481"/>
      <c r="AL26" s="523"/>
      <c r="AM26" s="480" t="s">
        <v>175</v>
      </c>
      <c r="AN26" s="481"/>
      <c r="AO26" s="481"/>
      <c r="AP26" s="481"/>
      <c r="AQ26" s="481"/>
      <c r="AR26" s="523"/>
      <c r="AS26" s="480" t="s">
        <v>138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181</v>
      </c>
      <c r="F27" s="459"/>
      <c r="G27" s="459"/>
      <c r="H27" s="459"/>
      <c r="I27" s="459"/>
      <c r="J27" s="459"/>
      <c r="K27" s="460"/>
      <c r="L27" s="480">
        <v>1</v>
      </c>
      <c r="M27" s="481"/>
      <c r="N27" s="481"/>
      <c r="O27" s="481"/>
      <c r="P27" s="523"/>
      <c r="Q27" s="480">
        <v>2840</v>
      </c>
      <c r="R27" s="481"/>
      <c r="S27" s="481"/>
      <c r="T27" s="481"/>
      <c r="U27" s="481"/>
      <c r="V27" s="523"/>
      <c r="W27" s="582"/>
      <c r="X27" s="570"/>
      <c r="Y27" s="571"/>
      <c r="Z27" s="479" t="s">
        <v>182</v>
      </c>
      <c r="AA27" s="459"/>
      <c r="AB27" s="459"/>
      <c r="AC27" s="459"/>
      <c r="AD27" s="459"/>
      <c r="AE27" s="459"/>
      <c r="AF27" s="459"/>
      <c r="AG27" s="460"/>
      <c r="AH27" s="480" t="s">
        <v>138</v>
      </c>
      <c r="AI27" s="481"/>
      <c r="AJ27" s="481"/>
      <c r="AK27" s="481"/>
      <c r="AL27" s="523"/>
      <c r="AM27" s="480" t="s">
        <v>175</v>
      </c>
      <c r="AN27" s="481"/>
      <c r="AO27" s="481"/>
      <c r="AP27" s="481"/>
      <c r="AQ27" s="481"/>
      <c r="AR27" s="523"/>
      <c r="AS27" s="480" t="s">
        <v>175</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175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2330</v>
      </c>
      <c r="R28" s="481"/>
      <c r="S28" s="481"/>
      <c r="T28" s="481"/>
      <c r="U28" s="481"/>
      <c r="V28" s="523"/>
      <c r="W28" s="582"/>
      <c r="X28" s="570"/>
      <c r="Y28" s="571"/>
      <c r="Z28" s="479" t="s">
        <v>185</v>
      </c>
      <c r="AA28" s="459"/>
      <c r="AB28" s="459"/>
      <c r="AC28" s="459"/>
      <c r="AD28" s="459"/>
      <c r="AE28" s="459"/>
      <c r="AF28" s="459"/>
      <c r="AG28" s="460"/>
      <c r="AH28" s="480" t="s">
        <v>129</v>
      </c>
      <c r="AI28" s="481"/>
      <c r="AJ28" s="481"/>
      <c r="AK28" s="481"/>
      <c r="AL28" s="523"/>
      <c r="AM28" s="480" t="s">
        <v>175</v>
      </c>
      <c r="AN28" s="481"/>
      <c r="AO28" s="481"/>
      <c r="AP28" s="481"/>
      <c r="AQ28" s="481"/>
      <c r="AR28" s="523"/>
      <c r="AS28" s="480" t="s">
        <v>129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1310606</v>
      </c>
      <c r="BO28" s="393"/>
      <c r="BP28" s="393"/>
      <c r="BQ28" s="393"/>
      <c r="BR28" s="393"/>
      <c r="BS28" s="393"/>
      <c r="BT28" s="393"/>
      <c r="BU28" s="394"/>
      <c r="BV28" s="392">
        <v>1360193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10</v>
      </c>
      <c r="M29" s="481"/>
      <c r="N29" s="481"/>
      <c r="O29" s="481"/>
      <c r="P29" s="523"/>
      <c r="Q29" s="480">
        <v>1850</v>
      </c>
      <c r="R29" s="481"/>
      <c r="S29" s="481"/>
      <c r="T29" s="481"/>
      <c r="U29" s="481"/>
      <c r="V29" s="523"/>
      <c r="W29" s="583"/>
      <c r="X29" s="584"/>
      <c r="Y29" s="585"/>
      <c r="Z29" s="479" t="s">
        <v>188</v>
      </c>
      <c r="AA29" s="459"/>
      <c r="AB29" s="459"/>
      <c r="AC29" s="459"/>
      <c r="AD29" s="459"/>
      <c r="AE29" s="459"/>
      <c r="AF29" s="459"/>
      <c r="AG29" s="460"/>
      <c r="AH29" s="480">
        <v>127</v>
      </c>
      <c r="AI29" s="481"/>
      <c r="AJ29" s="481"/>
      <c r="AK29" s="481"/>
      <c r="AL29" s="523"/>
      <c r="AM29" s="480">
        <v>393827</v>
      </c>
      <c r="AN29" s="481"/>
      <c r="AO29" s="481"/>
      <c r="AP29" s="481"/>
      <c r="AQ29" s="481"/>
      <c r="AR29" s="523"/>
      <c r="AS29" s="480">
        <v>3101</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102951</v>
      </c>
      <c r="BO29" s="430"/>
      <c r="BP29" s="430"/>
      <c r="BQ29" s="430"/>
      <c r="BR29" s="430"/>
      <c r="BS29" s="430"/>
      <c r="BT29" s="430"/>
      <c r="BU29" s="431"/>
      <c r="BV29" s="429">
        <v>102931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98.7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1760082</v>
      </c>
      <c r="BO30" s="606"/>
      <c r="BP30" s="606"/>
      <c r="BQ30" s="606"/>
      <c r="BR30" s="606"/>
      <c r="BS30" s="606"/>
      <c r="BT30" s="606"/>
      <c r="BU30" s="607"/>
      <c r="BV30" s="605">
        <v>1764692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198</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205</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西胆振行政事務組合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西いぶり広域連合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IvARCEtAcjQn2l0DI5M7Q5sFIMCwvaa1rny1tAmThpBYYwtdL3zUf15tPDfH3dEOQbP46vLY6XYrVeh3/SFCHA==" saltValue="u+nDEpgZSq1tPJi7uX4f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election activeCell="B33" sqref="B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c r="A34" s="22"/>
      <c r="B34" s="31"/>
      <c r="C34" s="1210" t="s">
        <v>589</v>
      </c>
      <c r="D34" s="1210"/>
      <c r="E34" s="1211"/>
      <c r="F34" s="32">
        <v>6.58</v>
      </c>
      <c r="G34" s="33">
        <v>6.01</v>
      </c>
      <c r="H34" s="33">
        <v>6.48</v>
      </c>
      <c r="I34" s="33">
        <v>7.48</v>
      </c>
      <c r="J34" s="34">
        <v>8.1300000000000008</v>
      </c>
      <c r="K34" s="22"/>
      <c r="L34" s="22"/>
      <c r="M34" s="22"/>
      <c r="N34" s="22"/>
      <c r="O34" s="22"/>
      <c r="P34" s="22"/>
    </row>
    <row r="35" spans="1:16" ht="39" customHeight="1">
      <c r="A35" s="22"/>
      <c r="B35" s="35"/>
      <c r="C35" s="1204" t="s">
        <v>590</v>
      </c>
      <c r="D35" s="1205"/>
      <c r="E35" s="1206"/>
      <c r="F35" s="36">
        <v>4.93</v>
      </c>
      <c r="G35" s="37">
        <v>5.19</v>
      </c>
      <c r="H35" s="37">
        <v>3.91</v>
      </c>
      <c r="I35" s="37">
        <v>1.85</v>
      </c>
      <c r="J35" s="38">
        <v>2.5499999999999998</v>
      </c>
      <c r="K35" s="22"/>
      <c r="L35" s="22"/>
      <c r="M35" s="22"/>
      <c r="N35" s="22"/>
      <c r="O35" s="22"/>
      <c r="P35" s="22"/>
    </row>
    <row r="36" spans="1:16" ht="39" customHeight="1">
      <c r="A36" s="22"/>
      <c r="B36" s="35"/>
      <c r="C36" s="1204" t="s">
        <v>591</v>
      </c>
      <c r="D36" s="1205"/>
      <c r="E36" s="1206"/>
      <c r="F36" s="36">
        <v>0.57999999999999996</v>
      </c>
      <c r="G36" s="37">
        <v>0.24</v>
      </c>
      <c r="H36" s="37">
        <v>0.65</v>
      </c>
      <c r="I36" s="37">
        <v>0.26</v>
      </c>
      <c r="J36" s="38">
        <v>0.56000000000000005</v>
      </c>
      <c r="K36" s="22"/>
      <c r="L36" s="22"/>
      <c r="M36" s="22"/>
      <c r="N36" s="22"/>
      <c r="O36" s="22"/>
      <c r="P36" s="22"/>
    </row>
    <row r="37" spans="1:16" ht="39" customHeight="1">
      <c r="A37" s="22"/>
      <c r="B37" s="35"/>
      <c r="C37" s="1204" t="s">
        <v>592</v>
      </c>
      <c r="D37" s="1205"/>
      <c r="E37" s="1206"/>
      <c r="F37" s="36">
        <v>0.11</v>
      </c>
      <c r="G37" s="37">
        <v>0.16</v>
      </c>
      <c r="H37" s="37">
        <v>0.09</v>
      </c>
      <c r="I37" s="37">
        <v>0.09</v>
      </c>
      <c r="J37" s="38">
        <v>0.36</v>
      </c>
      <c r="K37" s="22"/>
      <c r="L37" s="22"/>
      <c r="M37" s="22"/>
      <c r="N37" s="22"/>
      <c r="O37" s="22"/>
      <c r="P37" s="22"/>
    </row>
    <row r="38" spans="1:16" ht="39" customHeight="1">
      <c r="A38" s="22"/>
      <c r="B38" s="35"/>
      <c r="C38" s="1204" t="s">
        <v>593</v>
      </c>
      <c r="D38" s="1205"/>
      <c r="E38" s="1206"/>
      <c r="F38" s="36">
        <v>0.13</v>
      </c>
      <c r="G38" s="37">
        <v>0.13</v>
      </c>
      <c r="H38" s="37">
        <v>0.15</v>
      </c>
      <c r="I38" s="37">
        <v>0.14000000000000001</v>
      </c>
      <c r="J38" s="38">
        <v>0.14000000000000001</v>
      </c>
      <c r="K38" s="22"/>
      <c r="L38" s="22"/>
      <c r="M38" s="22"/>
      <c r="N38" s="22"/>
      <c r="O38" s="22"/>
      <c r="P38" s="22"/>
    </row>
    <row r="39" spans="1:16" ht="39" customHeight="1">
      <c r="A39" s="22"/>
      <c r="B39" s="35"/>
      <c r="C39" s="1204" t="s">
        <v>594</v>
      </c>
      <c r="D39" s="1205"/>
      <c r="E39" s="1206"/>
      <c r="F39" s="36">
        <v>0.25</v>
      </c>
      <c r="G39" s="37">
        <v>0.53</v>
      </c>
      <c r="H39" s="37">
        <v>0.33</v>
      </c>
      <c r="I39" s="37">
        <v>0.47</v>
      </c>
      <c r="J39" s="38">
        <v>0.09</v>
      </c>
      <c r="K39" s="22"/>
      <c r="L39" s="22"/>
      <c r="M39" s="22"/>
      <c r="N39" s="22"/>
      <c r="O39" s="22"/>
      <c r="P39" s="22"/>
    </row>
    <row r="40" spans="1:16" ht="39" customHeight="1">
      <c r="A40" s="22"/>
      <c r="B40" s="35"/>
      <c r="C40" s="1204" t="s">
        <v>595</v>
      </c>
      <c r="D40" s="1205"/>
      <c r="E40" s="1206"/>
      <c r="F40" s="36">
        <v>0.06</v>
      </c>
      <c r="G40" s="37">
        <v>0</v>
      </c>
      <c r="H40" s="37">
        <v>0.04</v>
      </c>
      <c r="I40" s="37">
        <v>0.08</v>
      </c>
      <c r="J40" s="38">
        <v>0.05</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596</v>
      </c>
      <c r="D42" s="1205"/>
      <c r="E42" s="1206"/>
      <c r="F42" s="36" t="s">
        <v>540</v>
      </c>
      <c r="G42" s="37" t="s">
        <v>540</v>
      </c>
      <c r="H42" s="37" t="s">
        <v>540</v>
      </c>
      <c r="I42" s="37" t="s">
        <v>540</v>
      </c>
      <c r="J42" s="38" t="s">
        <v>540</v>
      </c>
      <c r="K42" s="22"/>
      <c r="L42" s="22"/>
      <c r="M42" s="22"/>
      <c r="N42" s="22"/>
      <c r="O42" s="22"/>
      <c r="P42" s="22"/>
    </row>
    <row r="43" spans="1:16" ht="39" customHeight="1" thickBot="1">
      <c r="A43" s="22"/>
      <c r="B43" s="40"/>
      <c r="C43" s="1207" t="s">
        <v>597</v>
      </c>
      <c r="D43" s="1208"/>
      <c r="E43" s="1209"/>
      <c r="F43" s="41" t="s">
        <v>540</v>
      </c>
      <c r="G43" s="42" t="s">
        <v>540</v>
      </c>
      <c r="H43" s="42" t="s">
        <v>540</v>
      </c>
      <c r="I43" s="42" t="s">
        <v>540</v>
      </c>
      <c r="J43" s="43" t="s">
        <v>540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UBsR82IDLPpi9Vmj9l7vV7llgVBp3vbdt+F1F9anZvxvu03AH1MtHmKYHOe2LUMY27ehZ0PrxG36siPMPwnnw==" saltValue="7YHy6mleoAbcJ8JWBY3n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c r="A45" s="48"/>
      <c r="B45" s="1212" t="s">
        <v>11</v>
      </c>
      <c r="C45" s="1213"/>
      <c r="D45" s="58"/>
      <c r="E45" s="1218" t="s">
        <v>12</v>
      </c>
      <c r="F45" s="1218"/>
      <c r="G45" s="1218"/>
      <c r="H45" s="1218"/>
      <c r="I45" s="1218"/>
      <c r="J45" s="1219"/>
      <c r="K45" s="59">
        <v>1230</v>
      </c>
      <c r="L45" s="60">
        <v>1098</v>
      </c>
      <c r="M45" s="60">
        <v>980</v>
      </c>
      <c r="N45" s="60">
        <v>871</v>
      </c>
      <c r="O45" s="61">
        <v>867</v>
      </c>
      <c r="P45" s="48"/>
      <c r="Q45" s="48"/>
      <c r="R45" s="48"/>
      <c r="S45" s="48"/>
      <c r="T45" s="48"/>
      <c r="U45" s="48"/>
    </row>
    <row r="46" spans="1:21" ht="30.75" customHeight="1">
      <c r="A46" s="48"/>
      <c r="B46" s="1214"/>
      <c r="C46" s="1215"/>
      <c r="D46" s="62"/>
      <c r="E46" s="1220" t="s">
        <v>13</v>
      </c>
      <c r="F46" s="1220"/>
      <c r="G46" s="1220"/>
      <c r="H46" s="1220"/>
      <c r="I46" s="1220"/>
      <c r="J46" s="1221"/>
      <c r="K46" s="63" t="s">
        <v>540</v>
      </c>
      <c r="L46" s="64" t="s">
        <v>540</v>
      </c>
      <c r="M46" s="64" t="s">
        <v>540</v>
      </c>
      <c r="N46" s="64" t="s">
        <v>540</v>
      </c>
      <c r="O46" s="65" t="s">
        <v>540</v>
      </c>
      <c r="P46" s="48"/>
      <c r="Q46" s="48"/>
      <c r="R46" s="48"/>
      <c r="S46" s="48"/>
      <c r="T46" s="48"/>
      <c r="U46" s="48"/>
    </row>
    <row r="47" spans="1:21" ht="30.75" customHeight="1">
      <c r="A47" s="48"/>
      <c r="B47" s="1214"/>
      <c r="C47" s="1215"/>
      <c r="D47" s="62"/>
      <c r="E47" s="1220" t="s">
        <v>14</v>
      </c>
      <c r="F47" s="1220"/>
      <c r="G47" s="1220"/>
      <c r="H47" s="1220"/>
      <c r="I47" s="1220"/>
      <c r="J47" s="1221"/>
      <c r="K47" s="63" t="s">
        <v>540</v>
      </c>
      <c r="L47" s="64" t="s">
        <v>540</v>
      </c>
      <c r="M47" s="64" t="s">
        <v>540</v>
      </c>
      <c r="N47" s="64" t="s">
        <v>540</v>
      </c>
      <c r="O47" s="65" t="s">
        <v>540</v>
      </c>
      <c r="P47" s="48"/>
      <c r="Q47" s="48"/>
      <c r="R47" s="48"/>
      <c r="S47" s="48"/>
      <c r="T47" s="48"/>
      <c r="U47" s="48"/>
    </row>
    <row r="48" spans="1:21" ht="30.75" customHeight="1">
      <c r="A48" s="48"/>
      <c r="B48" s="1214"/>
      <c r="C48" s="1215"/>
      <c r="D48" s="62"/>
      <c r="E48" s="1220" t="s">
        <v>15</v>
      </c>
      <c r="F48" s="1220"/>
      <c r="G48" s="1220"/>
      <c r="H48" s="1220"/>
      <c r="I48" s="1220"/>
      <c r="J48" s="1221"/>
      <c r="K48" s="63">
        <v>268</v>
      </c>
      <c r="L48" s="64">
        <v>299</v>
      </c>
      <c r="M48" s="64">
        <v>306</v>
      </c>
      <c r="N48" s="64">
        <v>324</v>
      </c>
      <c r="O48" s="65">
        <v>309</v>
      </c>
      <c r="P48" s="48"/>
      <c r="Q48" s="48"/>
      <c r="R48" s="48"/>
      <c r="S48" s="48"/>
      <c r="T48" s="48"/>
      <c r="U48" s="48"/>
    </row>
    <row r="49" spans="1:21" ht="30.75" customHeight="1">
      <c r="A49" s="48"/>
      <c r="B49" s="1214"/>
      <c r="C49" s="1215"/>
      <c r="D49" s="62"/>
      <c r="E49" s="1220" t="s">
        <v>16</v>
      </c>
      <c r="F49" s="1220"/>
      <c r="G49" s="1220"/>
      <c r="H49" s="1220"/>
      <c r="I49" s="1220"/>
      <c r="J49" s="1221"/>
      <c r="K49" s="63">
        <v>98</v>
      </c>
      <c r="L49" s="64">
        <v>99</v>
      </c>
      <c r="M49" s="64">
        <v>41</v>
      </c>
      <c r="N49" s="64">
        <v>17</v>
      </c>
      <c r="O49" s="65">
        <v>13</v>
      </c>
      <c r="P49" s="48"/>
      <c r="Q49" s="48"/>
      <c r="R49" s="48"/>
      <c r="S49" s="48"/>
      <c r="T49" s="48"/>
      <c r="U49" s="48"/>
    </row>
    <row r="50" spans="1:21" ht="30.75" customHeight="1">
      <c r="A50" s="48"/>
      <c r="B50" s="1214"/>
      <c r="C50" s="1215"/>
      <c r="D50" s="62"/>
      <c r="E50" s="1220" t="s">
        <v>17</v>
      </c>
      <c r="F50" s="1220"/>
      <c r="G50" s="1220"/>
      <c r="H50" s="1220"/>
      <c r="I50" s="1220"/>
      <c r="J50" s="1221"/>
      <c r="K50" s="63">
        <v>16</v>
      </c>
      <c r="L50" s="64">
        <v>1</v>
      </c>
      <c r="M50" s="64">
        <v>7</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1072</v>
      </c>
      <c r="L52" s="64">
        <v>956</v>
      </c>
      <c r="M52" s="64">
        <v>1039</v>
      </c>
      <c r="N52" s="64">
        <v>816</v>
      </c>
      <c r="O52" s="65">
        <v>785</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540</v>
      </c>
      <c r="L53" s="69">
        <v>541</v>
      </c>
      <c r="M53" s="69">
        <v>295</v>
      </c>
      <c r="N53" s="69">
        <v>397</v>
      </c>
      <c r="O53" s="70">
        <v>405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c r="B57" s="1228" t="s">
        <v>25</v>
      </c>
      <c r="C57" s="1229"/>
      <c r="D57" s="1232" t="s">
        <v>26</v>
      </c>
      <c r="E57" s="1233"/>
      <c r="F57" s="1233"/>
      <c r="G57" s="1233"/>
      <c r="H57" s="1233"/>
      <c r="I57" s="1233"/>
      <c r="J57" s="1234"/>
      <c r="K57" s="83" t="s">
        <v>615</v>
      </c>
      <c r="L57" s="84" t="s">
        <v>615</v>
      </c>
      <c r="M57" s="84" t="s">
        <v>615</v>
      </c>
      <c r="N57" s="84" t="s">
        <v>615</v>
      </c>
      <c r="O57" s="85" t="s">
        <v>615</v>
      </c>
    </row>
    <row r="58" spans="1:21" ht="31.5" customHeight="1" thickBot="1">
      <c r="B58" s="1230"/>
      <c r="C58" s="1231"/>
      <c r="D58" s="1235" t="s">
        <v>27</v>
      </c>
      <c r="E58" s="1236"/>
      <c r="F58" s="1236"/>
      <c r="G58" s="1236"/>
      <c r="H58" s="1236"/>
      <c r="I58" s="1236"/>
      <c r="J58" s="1237"/>
      <c r="K58" s="86" t="s">
        <v>614</v>
      </c>
      <c r="L58" s="87" t="s">
        <v>614</v>
      </c>
      <c r="M58" s="87" t="s">
        <v>615</v>
      </c>
      <c r="N58" s="87" t="s">
        <v>615</v>
      </c>
      <c r="O58" s="88" t="s">
        <v>614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jpid/MFauIPfjW2r5wp6dkhNHidVjN2BWECD5AMpT5CU34zv7wNeUttqAP9X+g3XhAeT7mMGjVFzzCfaj3hnA==" saltValue="hItQGtCNc3MJTq5c8oXg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582</v>
      </c>
      <c r="J40" s="100" t="s">
        <v>583</v>
      </c>
      <c r="K40" s="100" t="s">
        <v>584</v>
      </c>
      <c r="L40" s="100" t="s">
        <v>585</v>
      </c>
      <c r="M40" s="101" t="s">
        <v>586</v>
      </c>
    </row>
    <row r="41" spans="2:13" ht="27.75" customHeight="1">
      <c r="B41" s="1238" t="s">
        <v>30</v>
      </c>
      <c r="C41" s="1239"/>
      <c r="D41" s="102"/>
      <c r="E41" s="1244" t="s">
        <v>31</v>
      </c>
      <c r="F41" s="1244"/>
      <c r="G41" s="1244"/>
      <c r="H41" s="1245"/>
      <c r="I41" s="103">
        <v>9247</v>
      </c>
      <c r="J41" s="104">
        <v>9170</v>
      </c>
      <c r="K41" s="104">
        <v>8863</v>
      </c>
      <c r="L41" s="104">
        <v>8754</v>
      </c>
      <c r="M41" s="105">
        <v>8764</v>
      </c>
    </row>
    <row r="42" spans="2:13" ht="27.75" customHeight="1">
      <c r="B42" s="1240"/>
      <c r="C42" s="1241"/>
      <c r="D42" s="106"/>
      <c r="E42" s="1246" t="s">
        <v>32</v>
      </c>
      <c r="F42" s="1246"/>
      <c r="G42" s="1246"/>
      <c r="H42" s="1247"/>
      <c r="I42" s="107" t="s">
        <v>540</v>
      </c>
      <c r="J42" s="108" t="s">
        <v>540</v>
      </c>
      <c r="K42" s="108" t="s">
        <v>540</v>
      </c>
      <c r="L42" s="108" t="s">
        <v>540</v>
      </c>
      <c r="M42" s="109" t="s">
        <v>540</v>
      </c>
    </row>
    <row r="43" spans="2:13" ht="27.75" customHeight="1">
      <c r="B43" s="1240"/>
      <c r="C43" s="1241"/>
      <c r="D43" s="106"/>
      <c r="E43" s="1246" t="s">
        <v>33</v>
      </c>
      <c r="F43" s="1246"/>
      <c r="G43" s="1246"/>
      <c r="H43" s="1247"/>
      <c r="I43" s="107">
        <v>2740</v>
      </c>
      <c r="J43" s="108">
        <v>2687</v>
      </c>
      <c r="K43" s="108">
        <v>2710</v>
      </c>
      <c r="L43" s="108">
        <v>2551</v>
      </c>
      <c r="M43" s="109">
        <v>2280</v>
      </c>
    </row>
    <row r="44" spans="2:13" ht="27.75" customHeight="1">
      <c r="B44" s="1240"/>
      <c r="C44" s="1241"/>
      <c r="D44" s="106"/>
      <c r="E44" s="1246" t="s">
        <v>34</v>
      </c>
      <c r="F44" s="1246"/>
      <c r="G44" s="1246"/>
      <c r="H44" s="1247"/>
      <c r="I44" s="107">
        <v>219</v>
      </c>
      <c r="J44" s="108">
        <v>117</v>
      </c>
      <c r="K44" s="108">
        <v>72</v>
      </c>
      <c r="L44" s="108">
        <v>50</v>
      </c>
      <c r="M44" s="109">
        <v>31</v>
      </c>
    </row>
    <row r="45" spans="2:13" ht="27.75" customHeight="1">
      <c r="B45" s="1240"/>
      <c r="C45" s="1241"/>
      <c r="D45" s="106"/>
      <c r="E45" s="1246" t="s">
        <v>35</v>
      </c>
      <c r="F45" s="1246"/>
      <c r="G45" s="1246"/>
      <c r="H45" s="1247"/>
      <c r="I45" s="107">
        <v>925</v>
      </c>
      <c r="J45" s="108">
        <v>893</v>
      </c>
      <c r="K45" s="108">
        <v>874</v>
      </c>
      <c r="L45" s="108">
        <v>838</v>
      </c>
      <c r="M45" s="109">
        <v>790</v>
      </c>
    </row>
    <row r="46" spans="2:13" ht="27.75" customHeight="1">
      <c r="B46" s="1240"/>
      <c r="C46" s="1241"/>
      <c r="D46" s="110"/>
      <c r="E46" s="1246" t="s">
        <v>36</v>
      </c>
      <c r="F46" s="1246"/>
      <c r="G46" s="1246"/>
      <c r="H46" s="1247"/>
      <c r="I46" s="107" t="s">
        <v>540</v>
      </c>
      <c r="J46" s="108" t="s">
        <v>540</v>
      </c>
      <c r="K46" s="108" t="s">
        <v>540</v>
      </c>
      <c r="L46" s="108" t="s">
        <v>540</v>
      </c>
      <c r="M46" s="109" t="s">
        <v>540</v>
      </c>
    </row>
    <row r="47" spans="2:13" ht="27.75" customHeight="1">
      <c r="B47" s="1240"/>
      <c r="C47" s="1241"/>
      <c r="D47" s="111"/>
      <c r="E47" s="1248" t="s">
        <v>37</v>
      </c>
      <c r="F47" s="1249"/>
      <c r="G47" s="1249"/>
      <c r="H47" s="1250"/>
      <c r="I47" s="107" t="s">
        <v>540</v>
      </c>
      <c r="J47" s="108" t="s">
        <v>540</v>
      </c>
      <c r="K47" s="108" t="s">
        <v>540</v>
      </c>
      <c r="L47" s="108" t="s">
        <v>540</v>
      </c>
      <c r="M47" s="109" t="s">
        <v>540</v>
      </c>
    </row>
    <row r="48" spans="2:13" ht="27.75" customHeight="1">
      <c r="B48" s="1240"/>
      <c r="C48" s="1241"/>
      <c r="D48" s="106"/>
      <c r="E48" s="1246" t="s">
        <v>38</v>
      </c>
      <c r="F48" s="1246"/>
      <c r="G48" s="1246"/>
      <c r="H48" s="1247"/>
      <c r="I48" s="107" t="s">
        <v>540</v>
      </c>
      <c r="J48" s="108" t="s">
        <v>540</v>
      </c>
      <c r="K48" s="108" t="s">
        <v>540</v>
      </c>
      <c r="L48" s="108" t="s">
        <v>540</v>
      </c>
      <c r="M48" s="109" t="s">
        <v>540</v>
      </c>
    </row>
    <row r="49" spans="2:13" ht="27.75" customHeight="1">
      <c r="B49" s="1242"/>
      <c r="C49" s="1243"/>
      <c r="D49" s="106"/>
      <c r="E49" s="1246" t="s">
        <v>39</v>
      </c>
      <c r="F49" s="1246"/>
      <c r="G49" s="1246"/>
      <c r="H49" s="1247"/>
      <c r="I49" s="107" t="s">
        <v>540</v>
      </c>
      <c r="J49" s="108" t="s">
        <v>540</v>
      </c>
      <c r="K49" s="108" t="s">
        <v>540</v>
      </c>
      <c r="L49" s="108" t="s">
        <v>540</v>
      </c>
      <c r="M49" s="109" t="s">
        <v>540</v>
      </c>
    </row>
    <row r="50" spans="2:13" ht="27.75" customHeight="1">
      <c r="B50" s="1251" t="s">
        <v>40</v>
      </c>
      <c r="C50" s="1252"/>
      <c r="D50" s="112"/>
      <c r="E50" s="1246" t="s">
        <v>41</v>
      </c>
      <c r="F50" s="1246"/>
      <c r="G50" s="1246"/>
      <c r="H50" s="1247"/>
      <c r="I50" s="107">
        <v>2093</v>
      </c>
      <c r="J50" s="108">
        <v>2168</v>
      </c>
      <c r="K50" s="108">
        <v>2355</v>
      </c>
      <c r="L50" s="108">
        <v>2292</v>
      </c>
      <c r="M50" s="109">
        <v>2228</v>
      </c>
    </row>
    <row r="51" spans="2:13" ht="27.75" customHeight="1">
      <c r="B51" s="1240"/>
      <c r="C51" s="1241"/>
      <c r="D51" s="106"/>
      <c r="E51" s="1246" t="s">
        <v>42</v>
      </c>
      <c r="F51" s="1246"/>
      <c r="G51" s="1246"/>
      <c r="H51" s="1247"/>
      <c r="I51" s="107">
        <v>1395</v>
      </c>
      <c r="J51" s="108">
        <v>1200</v>
      </c>
      <c r="K51" s="108">
        <v>1115</v>
      </c>
      <c r="L51" s="108">
        <v>974</v>
      </c>
      <c r="M51" s="109">
        <v>905</v>
      </c>
    </row>
    <row r="52" spans="2:13" ht="27.75" customHeight="1">
      <c r="B52" s="1242"/>
      <c r="C52" s="1243"/>
      <c r="D52" s="106"/>
      <c r="E52" s="1246" t="s">
        <v>43</v>
      </c>
      <c r="F52" s="1246"/>
      <c r="G52" s="1246"/>
      <c r="H52" s="1247"/>
      <c r="I52" s="107">
        <v>7201</v>
      </c>
      <c r="J52" s="108">
        <v>7186</v>
      </c>
      <c r="K52" s="108">
        <v>6863</v>
      </c>
      <c r="L52" s="108">
        <v>6845</v>
      </c>
      <c r="M52" s="109">
        <v>6970</v>
      </c>
    </row>
    <row r="53" spans="2:13" ht="27.75" customHeight="1" thickBot="1">
      <c r="B53" s="1253" t="s">
        <v>44</v>
      </c>
      <c r="C53" s="1254"/>
      <c r="D53" s="113"/>
      <c r="E53" s="1255" t="s">
        <v>45</v>
      </c>
      <c r="F53" s="1255"/>
      <c r="G53" s="1255"/>
      <c r="H53" s="1256"/>
      <c r="I53" s="114">
        <v>2442</v>
      </c>
      <c r="J53" s="115">
        <v>2314</v>
      </c>
      <c r="K53" s="115">
        <v>2187</v>
      </c>
      <c r="L53" s="115">
        <v>2082</v>
      </c>
      <c r="M53" s="116">
        <v>1761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oM66w0h1iezQNl3rn0+I6T2fYTv99eMQVdFrdFoPtx6w18UCbX5mJ2JxNaSKHCZ6YdhFbt1b1LMFb3g/PeHvQ==" saltValue="dC2Twc++8aoyIJl7JVKb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D5" sqref="D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584</v>
      </c>
      <c r="G54" s="125" t="s">
        <v>585</v>
      </c>
      <c r="H54" s="126" t="s">
        <v>586</v>
      </c>
    </row>
    <row r="55" spans="2:8" ht="52.5" customHeight="1">
      <c r="B55" s="127"/>
      <c r="C55" s="1265" t="s">
        <v>48</v>
      </c>
      <c r="D55" s="1265"/>
      <c r="E55" s="1266"/>
      <c r="F55" s="128">
        <v>1459</v>
      </c>
      <c r="G55" s="128">
        <v>1360</v>
      </c>
      <c r="H55" s="129">
        <v>1311</v>
      </c>
    </row>
    <row r="56" spans="2:8" ht="52.5" customHeight="1">
      <c r="B56" s="130"/>
      <c r="C56" s="1267" t="s">
        <v>49</v>
      </c>
      <c r="D56" s="1267"/>
      <c r="E56" s="1268"/>
      <c r="F56" s="131">
        <v>103</v>
      </c>
      <c r="G56" s="131">
        <v>103</v>
      </c>
      <c r="H56" s="132">
        <v>103</v>
      </c>
    </row>
    <row r="57" spans="2:8" ht="53.25" customHeight="1">
      <c r="B57" s="130"/>
      <c r="C57" s="1269" t="s">
        <v>50</v>
      </c>
      <c r="D57" s="1269"/>
      <c r="E57" s="1270"/>
      <c r="F57" s="133">
        <v>1729</v>
      </c>
      <c r="G57" s="133">
        <v>1765</v>
      </c>
      <c r="H57" s="134">
        <v>1760</v>
      </c>
    </row>
    <row r="58" spans="2:8" ht="45.75" customHeight="1">
      <c r="B58" s="135"/>
      <c r="C58" s="1257" t="s">
        <v>609</v>
      </c>
      <c r="D58" s="1258"/>
      <c r="E58" s="1259"/>
      <c r="F58" s="136">
        <v>1024</v>
      </c>
      <c r="G58" s="136">
        <v>1024</v>
      </c>
      <c r="H58" s="137">
        <v>1024</v>
      </c>
    </row>
    <row r="59" spans="2:8" ht="45.75" customHeight="1">
      <c r="B59" s="135"/>
      <c r="C59" s="1257" t="s">
        <v>610</v>
      </c>
      <c r="D59" s="1258"/>
      <c r="E59" s="1259"/>
      <c r="F59" s="136">
        <v>464</v>
      </c>
      <c r="G59" s="136">
        <v>465</v>
      </c>
      <c r="H59" s="137">
        <v>465</v>
      </c>
    </row>
    <row r="60" spans="2:8" ht="45.75" customHeight="1">
      <c r="B60" s="135"/>
      <c r="C60" s="1257" t="s">
        <v>611</v>
      </c>
      <c r="D60" s="1258"/>
      <c r="E60" s="1259"/>
      <c r="F60" s="136">
        <v>50</v>
      </c>
      <c r="G60" s="136">
        <v>70</v>
      </c>
      <c r="H60" s="137">
        <v>70</v>
      </c>
    </row>
    <row r="61" spans="2:8" ht="45.75" customHeight="1">
      <c r="B61" s="135"/>
      <c r="C61" s="1257" t="s">
        <v>612</v>
      </c>
      <c r="D61" s="1258"/>
      <c r="E61" s="1259"/>
      <c r="F61" s="136">
        <v>60</v>
      </c>
      <c r="G61" s="136">
        <v>71</v>
      </c>
      <c r="H61" s="137">
        <v>65</v>
      </c>
    </row>
    <row r="62" spans="2:8" ht="45.75" customHeight="1" thickBot="1">
      <c r="B62" s="138"/>
      <c r="C62" s="1260" t="s">
        <v>613</v>
      </c>
      <c r="D62" s="1261"/>
      <c r="E62" s="1262"/>
      <c r="F62" s="139">
        <v>54</v>
      </c>
      <c r="G62" s="139">
        <v>61</v>
      </c>
      <c r="H62" s="140">
        <v>62</v>
      </c>
    </row>
    <row r="63" spans="2:8" ht="52.5" customHeight="1" thickBot="1">
      <c r="B63" s="141"/>
      <c r="C63" s="1263" t="s">
        <v>51</v>
      </c>
      <c r="D63" s="1263"/>
      <c r="E63" s="1264"/>
      <c r="F63" s="142">
        <v>3291</v>
      </c>
      <c r="G63" s="142">
        <v>3228</v>
      </c>
      <c r="H63" s="143">
        <v>3174</v>
      </c>
    </row>
    <row r="64" spans="2:8" ht="15" customHeight="1"/>
  </sheetData>
  <sheetProtection algorithmName="SHA-512" hashValue="P1GBPnJgeLUquPyz5TVxoPoi5AdPDd7x7SMZISPR2lYGcjdMwSeRe/biCiWG5haT3GwhFcjyZxYYTbaEUW0ZHg==" saltValue="zc/rfWPVla2ahRKhf115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E12" sqref="BE12"/>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617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618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619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620</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582</v>
      </c>
      <c r="BQ50" s="1305"/>
      <c r="BR50" s="1305"/>
      <c r="BS50" s="1305"/>
      <c r="BT50" s="1305"/>
      <c r="BU50" s="1305"/>
      <c r="BV50" s="1305"/>
      <c r="BW50" s="1305"/>
      <c r="BX50" s="1305" t="s">
        <v>583</v>
      </c>
      <c r="BY50" s="1305"/>
      <c r="BZ50" s="1305"/>
      <c r="CA50" s="1305"/>
      <c r="CB50" s="1305"/>
      <c r="CC50" s="1305"/>
      <c r="CD50" s="1305"/>
      <c r="CE50" s="1305"/>
      <c r="CF50" s="1305" t="s">
        <v>584</v>
      </c>
      <c r="CG50" s="1305"/>
      <c r="CH50" s="1305"/>
      <c r="CI50" s="1305"/>
      <c r="CJ50" s="1305"/>
      <c r="CK50" s="1305"/>
      <c r="CL50" s="1305"/>
      <c r="CM50" s="1305"/>
      <c r="CN50" s="1305" t="s">
        <v>585</v>
      </c>
      <c r="CO50" s="1305"/>
      <c r="CP50" s="1305"/>
      <c r="CQ50" s="1305"/>
      <c r="CR50" s="1305"/>
      <c r="CS50" s="1305"/>
      <c r="CT50" s="1305"/>
      <c r="CU50" s="1305"/>
      <c r="CV50" s="1305" t="s">
        <v>586</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621</v>
      </c>
      <c r="AO51" s="1309"/>
      <c r="AP51" s="1309"/>
      <c r="AQ51" s="1309"/>
      <c r="AR51" s="1309"/>
      <c r="AS51" s="1309"/>
      <c r="AT51" s="1309"/>
      <c r="AU51" s="1309"/>
      <c r="AV51" s="1309"/>
      <c r="AW51" s="1309"/>
      <c r="AX51" s="1309"/>
      <c r="AY51" s="1309"/>
      <c r="AZ51" s="1309"/>
      <c r="BA51" s="1309"/>
      <c r="BB51" s="1309" t="s">
        <v>622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62.6</v>
      </c>
      <c r="BY51" s="1311"/>
      <c r="BZ51" s="1311"/>
      <c r="CA51" s="1311"/>
      <c r="CB51" s="1311"/>
      <c r="CC51" s="1311"/>
      <c r="CD51" s="1311"/>
      <c r="CE51" s="1311"/>
      <c r="CF51" s="1311">
        <v>60.2</v>
      </c>
      <c r="CG51" s="1311"/>
      <c r="CH51" s="1311"/>
      <c r="CI51" s="1311"/>
      <c r="CJ51" s="1311"/>
      <c r="CK51" s="1311"/>
      <c r="CL51" s="1311"/>
      <c r="CM51" s="1311"/>
      <c r="CN51" s="1311">
        <v>58.5</v>
      </c>
      <c r="CO51" s="1311"/>
      <c r="CP51" s="1311"/>
      <c r="CQ51" s="1311"/>
      <c r="CR51" s="1311"/>
      <c r="CS51" s="1311"/>
      <c r="CT51" s="1311"/>
      <c r="CU51" s="1311"/>
      <c r="CV51" s="1311">
        <v>49.7</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61.6</v>
      </c>
      <c r="BY53" s="1311"/>
      <c r="BZ53" s="1311"/>
      <c r="CA53" s="1311"/>
      <c r="CB53" s="1311"/>
      <c r="CC53" s="1311"/>
      <c r="CD53" s="1311"/>
      <c r="CE53" s="1311"/>
      <c r="CF53" s="1311">
        <v>59.4</v>
      </c>
      <c r="CG53" s="1311"/>
      <c r="CH53" s="1311"/>
      <c r="CI53" s="1311"/>
      <c r="CJ53" s="1311"/>
      <c r="CK53" s="1311"/>
      <c r="CL53" s="1311"/>
      <c r="CM53" s="1311"/>
      <c r="CN53" s="1311">
        <v>64.3</v>
      </c>
      <c r="CO53" s="1311"/>
      <c r="CP53" s="1311"/>
      <c r="CQ53" s="1311"/>
      <c r="CR53" s="1311"/>
      <c r="CS53" s="1311"/>
      <c r="CT53" s="1311"/>
      <c r="CU53" s="1311"/>
      <c r="CV53" s="1311">
        <v>66.7</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624</v>
      </c>
      <c r="AO55" s="1305"/>
      <c r="AP55" s="1305"/>
      <c r="AQ55" s="1305"/>
      <c r="AR55" s="1305"/>
      <c r="AS55" s="1305"/>
      <c r="AT55" s="1305"/>
      <c r="AU55" s="1305"/>
      <c r="AV55" s="1305"/>
      <c r="AW55" s="1305"/>
      <c r="AX55" s="1305"/>
      <c r="AY55" s="1305"/>
      <c r="AZ55" s="1305"/>
      <c r="BA55" s="1305"/>
      <c r="BB55" s="1309" t="s">
        <v>622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625</v>
      </c>
    </row>
    <row r="64" spans="1:109">
      <c r="B64" s="1280"/>
      <c r="G64" s="1287"/>
      <c r="I64" s="1321"/>
      <c r="J64" s="1321"/>
      <c r="K64" s="1321"/>
      <c r="L64" s="1321"/>
      <c r="M64" s="1321"/>
      <c r="N64" s="1322"/>
      <c r="AM64" s="1287"/>
      <c r="AN64" s="1287" t="s">
        <v>618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626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620</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582</v>
      </c>
      <c r="BQ72" s="1305"/>
      <c r="BR72" s="1305"/>
      <c r="BS72" s="1305"/>
      <c r="BT72" s="1305"/>
      <c r="BU72" s="1305"/>
      <c r="BV72" s="1305"/>
      <c r="BW72" s="1305"/>
      <c r="BX72" s="1305" t="s">
        <v>583</v>
      </c>
      <c r="BY72" s="1305"/>
      <c r="BZ72" s="1305"/>
      <c r="CA72" s="1305"/>
      <c r="CB72" s="1305"/>
      <c r="CC72" s="1305"/>
      <c r="CD72" s="1305"/>
      <c r="CE72" s="1305"/>
      <c r="CF72" s="1305" t="s">
        <v>584</v>
      </c>
      <c r="CG72" s="1305"/>
      <c r="CH72" s="1305"/>
      <c r="CI72" s="1305"/>
      <c r="CJ72" s="1305"/>
      <c r="CK72" s="1305"/>
      <c r="CL72" s="1305"/>
      <c r="CM72" s="1305"/>
      <c r="CN72" s="1305" t="s">
        <v>585</v>
      </c>
      <c r="CO72" s="1305"/>
      <c r="CP72" s="1305"/>
      <c r="CQ72" s="1305"/>
      <c r="CR72" s="1305"/>
      <c r="CS72" s="1305"/>
      <c r="CT72" s="1305"/>
      <c r="CU72" s="1305"/>
      <c r="CV72" s="1305" t="s">
        <v>586</v>
      </c>
      <c r="CW72" s="1305"/>
      <c r="CX72" s="1305"/>
      <c r="CY72" s="1305"/>
      <c r="CZ72" s="1305"/>
      <c r="DA72" s="1305"/>
      <c r="DB72" s="1305"/>
      <c r="DC72" s="1305"/>
    </row>
    <row r="73" spans="2:107">
      <c r="B73" s="1280"/>
      <c r="G73" s="1306"/>
      <c r="H73" s="1306"/>
      <c r="I73" s="1306"/>
      <c r="J73" s="1306"/>
      <c r="K73" s="1328"/>
      <c r="L73" s="1328"/>
      <c r="M73" s="1328"/>
      <c r="N73" s="1328"/>
      <c r="AM73" s="1298"/>
      <c r="AN73" s="1309" t="s">
        <v>621</v>
      </c>
      <c r="AO73" s="1309"/>
      <c r="AP73" s="1309"/>
      <c r="AQ73" s="1309"/>
      <c r="AR73" s="1309"/>
      <c r="AS73" s="1309"/>
      <c r="AT73" s="1309"/>
      <c r="AU73" s="1309"/>
      <c r="AV73" s="1309"/>
      <c r="AW73" s="1309"/>
      <c r="AX73" s="1309"/>
      <c r="AY73" s="1309"/>
      <c r="AZ73" s="1309"/>
      <c r="BA73" s="1309"/>
      <c r="BB73" s="1309" t="s">
        <v>622</v>
      </c>
      <c r="BC73" s="1309"/>
      <c r="BD73" s="1309"/>
      <c r="BE73" s="1309"/>
      <c r="BF73" s="1309"/>
      <c r="BG73" s="1309"/>
      <c r="BH73" s="1309"/>
      <c r="BI73" s="1309"/>
      <c r="BJ73" s="1309"/>
      <c r="BK73" s="1309"/>
      <c r="BL73" s="1309"/>
      <c r="BM73" s="1309"/>
      <c r="BN73" s="1309"/>
      <c r="BO73" s="1309"/>
      <c r="BP73" s="1311">
        <v>63.9</v>
      </c>
      <c r="BQ73" s="1311"/>
      <c r="BR73" s="1311"/>
      <c r="BS73" s="1311"/>
      <c r="BT73" s="1311"/>
      <c r="BU73" s="1311"/>
      <c r="BV73" s="1311"/>
      <c r="BW73" s="1311"/>
      <c r="BX73" s="1311">
        <v>62.6</v>
      </c>
      <c r="BY73" s="1311"/>
      <c r="BZ73" s="1311"/>
      <c r="CA73" s="1311"/>
      <c r="CB73" s="1311"/>
      <c r="CC73" s="1311"/>
      <c r="CD73" s="1311"/>
      <c r="CE73" s="1311"/>
      <c r="CF73" s="1311">
        <v>60.2</v>
      </c>
      <c r="CG73" s="1311"/>
      <c r="CH73" s="1311"/>
      <c r="CI73" s="1311"/>
      <c r="CJ73" s="1311"/>
      <c r="CK73" s="1311"/>
      <c r="CL73" s="1311"/>
      <c r="CM73" s="1311"/>
      <c r="CN73" s="1311">
        <v>58.5</v>
      </c>
      <c r="CO73" s="1311"/>
      <c r="CP73" s="1311"/>
      <c r="CQ73" s="1311"/>
      <c r="CR73" s="1311"/>
      <c r="CS73" s="1311"/>
      <c r="CT73" s="1311"/>
      <c r="CU73" s="1311"/>
      <c r="CV73" s="1311">
        <v>49.7</v>
      </c>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627</v>
      </c>
      <c r="BC75" s="1309"/>
      <c r="BD75" s="1309"/>
      <c r="BE75" s="1309"/>
      <c r="BF75" s="1309"/>
      <c r="BG75" s="1309"/>
      <c r="BH75" s="1309"/>
      <c r="BI75" s="1309"/>
      <c r="BJ75" s="1309"/>
      <c r="BK75" s="1309"/>
      <c r="BL75" s="1309"/>
      <c r="BM75" s="1309"/>
      <c r="BN75" s="1309"/>
      <c r="BO75" s="1309"/>
      <c r="BP75" s="1311">
        <v>14.2</v>
      </c>
      <c r="BQ75" s="1311"/>
      <c r="BR75" s="1311"/>
      <c r="BS75" s="1311"/>
      <c r="BT75" s="1311"/>
      <c r="BU75" s="1311"/>
      <c r="BV75" s="1311"/>
      <c r="BW75" s="1311"/>
      <c r="BX75" s="1311">
        <v>14.5</v>
      </c>
      <c r="BY75" s="1311"/>
      <c r="BZ75" s="1311"/>
      <c r="CA75" s="1311"/>
      <c r="CB75" s="1311"/>
      <c r="CC75" s="1311"/>
      <c r="CD75" s="1311"/>
      <c r="CE75" s="1311"/>
      <c r="CF75" s="1311">
        <v>12.3</v>
      </c>
      <c r="CG75" s="1311"/>
      <c r="CH75" s="1311"/>
      <c r="CI75" s="1311"/>
      <c r="CJ75" s="1311"/>
      <c r="CK75" s="1311"/>
      <c r="CL75" s="1311"/>
      <c r="CM75" s="1311"/>
      <c r="CN75" s="1311">
        <v>11.3</v>
      </c>
      <c r="CO75" s="1311"/>
      <c r="CP75" s="1311"/>
      <c r="CQ75" s="1311"/>
      <c r="CR75" s="1311"/>
      <c r="CS75" s="1311"/>
      <c r="CT75" s="1311"/>
      <c r="CU75" s="1311"/>
      <c r="CV75" s="1311">
        <v>10.199999999999999</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624</v>
      </c>
      <c r="AO77" s="1305"/>
      <c r="AP77" s="1305"/>
      <c r="AQ77" s="1305"/>
      <c r="AR77" s="1305"/>
      <c r="AS77" s="1305"/>
      <c r="AT77" s="1305"/>
      <c r="AU77" s="1305"/>
      <c r="AV77" s="1305"/>
      <c r="AW77" s="1305"/>
      <c r="AX77" s="1305"/>
      <c r="AY77" s="1305"/>
      <c r="AZ77" s="1305"/>
      <c r="BA77" s="1305"/>
      <c r="BB77" s="1309" t="s">
        <v>622</v>
      </c>
      <c r="BC77" s="1309"/>
      <c r="BD77" s="1309"/>
      <c r="BE77" s="1309"/>
      <c r="BF77" s="1309"/>
      <c r="BG77" s="1309"/>
      <c r="BH77" s="1309"/>
      <c r="BI77" s="1309"/>
      <c r="BJ77" s="1309"/>
      <c r="BK77" s="1309"/>
      <c r="BL77" s="1309"/>
      <c r="BM77" s="1309"/>
      <c r="BN77" s="1309"/>
      <c r="BO77" s="1309"/>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627</v>
      </c>
      <c r="BC79" s="1309"/>
      <c r="BD79" s="1309"/>
      <c r="BE79" s="1309"/>
      <c r="BF79" s="1309"/>
      <c r="BG79" s="1309"/>
      <c r="BH79" s="1309"/>
      <c r="BI79" s="1309"/>
      <c r="BJ79" s="1309"/>
      <c r="BK79" s="1309"/>
      <c r="BL79" s="1309"/>
      <c r="BM79" s="1309"/>
      <c r="BN79" s="1309"/>
      <c r="BO79" s="1309"/>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LMar56v7PWhlOqN6R+0XMKaLqQhXG88IN1rVycfuImxwPQWzIWbzBNDbgBKQ6O9QrfrvZA1d3MbpfJ+beoEVJQ==" saltValue="OfQCZJpvNqM7xSE4+QBX3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J19" sqref="BJ1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628</v>
      </c>
    </row>
  </sheetData>
  <sheetProtection algorithmName="SHA-512" hashValue="Esx4wvJCOK0ANKJBYMF4sQHajedv9al7bXIUDZ5vsEsJigDPmSNnH4eTVuGPVaSbLWCBx+lUATcPvZ38L37j/w==" saltValue="NWqEYjzgwLAXliN9zTOA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BM22" sqref="BM2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629</v>
      </c>
    </row>
  </sheetData>
  <sheetProtection algorithmName="SHA-512" hashValue="1khpdigFVXOBHBr/LusKOvZJygHuL/EmE+c3xsK1rIyWY+upv3pUn7TX0JY20Nfbri9EUOtu+ytqkl0xjS5niw==" saltValue="f1Uj4VYeoQ7xRX0MMZBj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579</v>
      </c>
      <c r="G2" s="157"/>
      <c r="H2" s="158"/>
    </row>
    <row r="3" spans="1:8">
      <c r="A3" s="154" t="s">
        <v>572</v>
      </c>
      <c r="B3" s="159"/>
      <c r="C3" s="160"/>
      <c r="D3" s="161">
        <v>58606</v>
      </c>
      <c r="E3" s="162"/>
      <c r="F3" s="163">
        <v>109920</v>
      </c>
      <c r="G3" s="164"/>
      <c r="H3" s="165"/>
    </row>
    <row r="4" spans="1:8">
      <c r="A4" s="166"/>
      <c r="B4" s="167"/>
      <c r="C4" s="168"/>
      <c r="D4" s="169">
        <v>23804</v>
      </c>
      <c r="E4" s="170"/>
      <c r="F4" s="171">
        <v>62739</v>
      </c>
      <c r="G4" s="172"/>
      <c r="H4" s="173"/>
    </row>
    <row r="5" spans="1:8">
      <c r="A5" s="154" t="s">
        <v>574</v>
      </c>
      <c r="B5" s="159"/>
      <c r="C5" s="160"/>
      <c r="D5" s="161">
        <v>120697</v>
      </c>
      <c r="E5" s="162"/>
      <c r="F5" s="163">
        <v>119882</v>
      </c>
      <c r="G5" s="164"/>
      <c r="H5" s="165"/>
    </row>
    <row r="6" spans="1:8">
      <c r="A6" s="166"/>
      <c r="B6" s="167"/>
      <c r="C6" s="168"/>
      <c r="D6" s="169">
        <v>89125</v>
      </c>
      <c r="E6" s="170"/>
      <c r="F6" s="171">
        <v>66481</v>
      </c>
      <c r="G6" s="172"/>
      <c r="H6" s="173"/>
    </row>
    <row r="7" spans="1:8">
      <c r="A7" s="154" t="s">
        <v>575</v>
      </c>
      <c r="B7" s="159"/>
      <c r="C7" s="160"/>
      <c r="D7" s="161">
        <v>80831</v>
      </c>
      <c r="E7" s="162"/>
      <c r="F7" s="163">
        <v>116162</v>
      </c>
      <c r="G7" s="164"/>
      <c r="H7" s="165"/>
    </row>
    <row r="8" spans="1:8">
      <c r="A8" s="166"/>
      <c r="B8" s="167"/>
      <c r="C8" s="168"/>
      <c r="D8" s="169">
        <v>54349</v>
      </c>
      <c r="E8" s="170"/>
      <c r="F8" s="171">
        <v>61562</v>
      </c>
      <c r="G8" s="172"/>
      <c r="H8" s="173"/>
    </row>
    <row r="9" spans="1:8">
      <c r="A9" s="154" t="s">
        <v>576</v>
      </c>
      <c r="B9" s="159"/>
      <c r="C9" s="160"/>
      <c r="D9" s="161">
        <v>73426</v>
      </c>
      <c r="E9" s="162"/>
      <c r="F9" s="163">
        <v>121449</v>
      </c>
      <c r="G9" s="164"/>
      <c r="H9" s="165"/>
    </row>
    <row r="10" spans="1:8">
      <c r="A10" s="166"/>
      <c r="B10" s="167"/>
      <c r="C10" s="168"/>
      <c r="D10" s="169">
        <v>59955</v>
      </c>
      <c r="E10" s="170"/>
      <c r="F10" s="171">
        <v>62922</v>
      </c>
      <c r="G10" s="172"/>
      <c r="H10" s="173"/>
    </row>
    <row r="11" spans="1:8">
      <c r="A11" s="154" t="s">
        <v>577</v>
      </c>
      <c r="B11" s="159"/>
      <c r="C11" s="160"/>
      <c r="D11" s="161">
        <v>92022</v>
      </c>
      <c r="E11" s="162"/>
      <c r="F11" s="163">
        <v>145139</v>
      </c>
      <c r="G11" s="164"/>
      <c r="H11" s="165"/>
    </row>
    <row r="12" spans="1:8">
      <c r="A12" s="166"/>
      <c r="B12" s="167"/>
      <c r="C12" s="174"/>
      <c r="D12" s="169">
        <v>84455</v>
      </c>
      <c r="E12" s="170"/>
      <c r="F12" s="171">
        <v>83762</v>
      </c>
      <c r="G12" s="172"/>
      <c r="H12" s="173"/>
    </row>
    <row r="13" spans="1:8">
      <c r="A13" s="154"/>
      <c r="B13" s="159"/>
      <c r="C13" s="175"/>
      <c r="D13" s="176">
        <v>85116</v>
      </c>
      <c r="E13" s="177"/>
      <c r="F13" s="178">
        <v>122510</v>
      </c>
      <c r="G13" s="179"/>
      <c r="H13" s="165"/>
    </row>
    <row r="14" spans="1:8">
      <c r="A14" s="166"/>
      <c r="B14" s="167"/>
      <c r="C14" s="168"/>
      <c r="D14" s="169">
        <v>62338</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4.93</v>
      </c>
      <c r="C19" s="180">
        <f>ROUND(VALUE(SUBSTITUTE(実質収支比率等に係る経年分析!G$48,"▲","-")),2)</f>
        <v>5.2</v>
      </c>
      <c r="D19" s="180">
        <f>ROUND(VALUE(SUBSTITUTE(実質収支比率等に係る経年分析!H$48,"▲","-")),2)</f>
        <v>3.92</v>
      </c>
      <c r="E19" s="180">
        <f>ROUND(VALUE(SUBSTITUTE(実質収支比率等に係る経年分析!I$48,"▲","-")),2)</f>
        <v>1.86</v>
      </c>
      <c r="F19" s="180">
        <f>ROUND(VALUE(SUBSTITUTE(実質収支比率等に係る経年分析!J$48,"▲","-")),2)</f>
        <v>2.5499999999999998</v>
      </c>
    </row>
    <row r="20" spans="1:11">
      <c r="A20" s="180" t="s">
        <v>55</v>
      </c>
      <c r="B20" s="180">
        <f>ROUND(VALUE(SUBSTITUTE(実質収支比率等に係る経年分析!F$47,"▲","-")),2)</f>
        <v>26.41</v>
      </c>
      <c r="C20" s="180">
        <f>ROUND(VALUE(SUBSTITUTE(実質収支比率等に係る経年分析!G$47,"▲","-")),2)</f>
        <v>29.85</v>
      </c>
      <c r="D20" s="180">
        <f>ROUND(VALUE(SUBSTITUTE(実質収支比率等に係る経年分析!H$47,"▲","-")),2)</f>
        <v>32.24</v>
      </c>
      <c r="E20" s="180">
        <f>ROUND(VALUE(SUBSTITUTE(実質収支比率等に係る経年分析!I$47,"▲","-")),2)</f>
        <v>32.159999999999997</v>
      </c>
      <c r="F20" s="180">
        <f>ROUND(VALUE(SUBSTITUTE(実質収支比率等に係る経年分析!J$47,"▲","-")),2)</f>
        <v>31.22</v>
      </c>
    </row>
    <row r="21" spans="1:11">
      <c r="A21" s="180" t="s">
        <v>56</v>
      </c>
      <c r="B21" s="180">
        <f>IF(ISNUMBER(VALUE(SUBSTITUTE(実質収支比率等に係る経年分析!F$49,"▲","-"))),ROUND(VALUE(SUBSTITUTE(実質収支比率等に係る経年分析!F$49,"▲","-")),2),NA())</f>
        <v>5.27</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-4.67</v>
      </c>
      <c r="F21" s="180">
        <f>IF(ISNUMBER(VALUE(SUBSTITUTE(実質収支比率等に係る経年分析!J$49,"▲","-"))),ROUND(VALUE(SUBSTITUTE(実質収支比率等に係る経年分析!J$49,"▲","-")),2),NA())</f>
        <v>-0.5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2.5499999999999998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8.1300000000000008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1072</v>
      </c>
      <c r="E42" s="182"/>
      <c r="F42" s="182"/>
      <c r="G42" s="182">
        <f>'実質公債費比率（分子）の構造'!L$52</f>
        <v>956</v>
      </c>
      <c r="H42" s="182"/>
      <c r="I42" s="182"/>
      <c r="J42" s="182">
        <f>'実質公債費比率（分子）の構造'!M$52</f>
        <v>1039</v>
      </c>
      <c r="K42" s="182"/>
      <c r="L42" s="182"/>
      <c r="M42" s="182">
        <f>'実質公債費比率（分子）の構造'!N$52</f>
        <v>816</v>
      </c>
      <c r="N42" s="182"/>
      <c r="O42" s="182"/>
      <c r="P42" s="182">
        <f>'実質公債費比率（分子）の構造'!O$52</f>
        <v>785</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16</v>
      </c>
      <c r="C44" s="182"/>
      <c r="D44" s="182"/>
      <c r="E44" s="182">
        <f>'実質公債費比率（分子）の構造'!L$50</f>
        <v>1</v>
      </c>
      <c r="F44" s="182"/>
      <c r="G44" s="182"/>
      <c r="H44" s="182">
        <f>'実質公債費比率（分子）の構造'!M$50</f>
        <v>7</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98</v>
      </c>
      <c r="C45" s="182"/>
      <c r="D45" s="182"/>
      <c r="E45" s="182">
        <f>'実質公債費比率（分子）の構造'!L$49</f>
        <v>99</v>
      </c>
      <c r="F45" s="182"/>
      <c r="G45" s="182"/>
      <c r="H45" s="182">
        <f>'実質公債費比率（分子）の構造'!M$49</f>
        <v>41</v>
      </c>
      <c r="I45" s="182"/>
      <c r="J45" s="182"/>
      <c r="K45" s="182">
        <f>'実質公債費比率（分子）の構造'!N$49</f>
        <v>17</v>
      </c>
      <c r="L45" s="182"/>
      <c r="M45" s="182"/>
      <c r="N45" s="182">
        <f>'実質公債費比率（分子）の構造'!O$49</f>
        <v>13</v>
      </c>
      <c r="O45" s="182"/>
      <c r="P45" s="182"/>
    </row>
    <row r="46" spans="1:16">
      <c r="A46" s="182" t="s">
        <v>67</v>
      </c>
      <c r="B46" s="182">
        <f>'実質公債費比率（分子）の構造'!K$48</f>
        <v>268</v>
      </c>
      <c r="C46" s="182"/>
      <c r="D46" s="182"/>
      <c r="E46" s="182">
        <f>'実質公債費比率（分子）の構造'!L$48</f>
        <v>299</v>
      </c>
      <c r="F46" s="182"/>
      <c r="G46" s="182"/>
      <c r="H46" s="182">
        <f>'実質公債費比率（分子）の構造'!M$48</f>
        <v>306</v>
      </c>
      <c r="I46" s="182"/>
      <c r="J46" s="182"/>
      <c r="K46" s="182">
        <f>'実質公債費比率（分子）の構造'!N$48</f>
        <v>324</v>
      </c>
      <c r="L46" s="182"/>
      <c r="M46" s="182"/>
      <c r="N46" s="182">
        <f>'実質公債費比率（分子）の構造'!O$48</f>
        <v>309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1230</v>
      </c>
      <c r="C49" s="182"/>
      <c r="D49" s="182"/>
      <c r="E49" s="182">
        <f>'実質公債費比率（分子）の構造'!L$45</f>
        <v>1098</v>
      </c>
      <c r="F49" s="182"/>
      <c r="G49" s="182"/>
      <c r="H49" s="182">
        <f>'実質公債費比率（分子）の構造'!M$45</f>
        <v>980</v>
      </c>
      <c r="I49" s="182"/>
      <c r="J49" s="182"/>
      <c r="K49" s="182">
        <f>'実質公債費比率（分子）の構造'!N$45</f>
        <v>871</v>
      </c>
      <c r="L49" s="182"/>
      <c r="M49" s="182"/>
      <c r="N49" s="182">
        <f>'実質公債費比率（分子）の構造'!O$45</f>
        <v>867</v>
      </c>
      <c r="O49" s="182"/>
      <c r="P49" s="182"/>
    </row>
    <row r="50" spans="1:16">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541</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397</v>
      </c>
      <c r="M50" s="182" t="e">
        <f>NA()</f>
        <v>#N/A</v>
      </c>
      <c r="N50" s="182" t="e">
        <f>NA()</f>
        <v>#N/A</v>
      </c>
      <c r="O50" s="182">
        <f>IF(ISNUMBER('実質公債費比率（分子）の構造'!O$53),'実質公債費比率（分子）の構造'!O$53,NA())</f>
        <v>405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7201</v>
      </c>
      <c r="E56" s="181"/>
      <c r="F56" s="181"/>
      <c r="G56" s="181">
        <f>'将来負担比率（分子）の構造'!J$52</f>
        <v>7186</v>
      </c>
      <c r="H56" s="181"/>
      <c r="I56" s="181"/>
      <c r="J56" s="181">
        <f>'将来負担比率（分子）の構造'!K$52</f>
        <v>6863</v>
      </c>
      <c r="K56" s="181"/>
      <c r="L56" s="181"/>
      <c r="M56" s="181">
        <f>'将来負担比率（分子）の構造'!L$52</f>
        <v>6845</v>
      </c>
      <c r="N56" s="181"/>
      <c r="O56" s="181"/>
      <c r="P56" s="181">
        <f>'将来負担比率（分子）の構造'!M$52</f>
        <v>6970</v>
      </c>
    </row>
    <row r="57" spans="1:16">
      <c r="A57" s="181" t="s">
        <v>42</v>
      </c>
      <c r="B57" s="181"/>
      <c r="C57" s="181"/>
      <c r="D57" s="181">
        <f>'将来負担比率（分子）の構造'!I$51</f>
        <v>1395</v>
      </c>
      <c r="E57" s="181"/>
      <c r="F57" s="181"/>
      <c r="G57" s="181">
        <f>'将来負担比率（分子）の構造'!J$51</f>
        <v>1200</v>
      </c>
      <c r="H57" s="181"/>
      <c r="I57" s="181"/>
      <c r="J57" s="181">
        <f>'将来負担比率（分子）の構造'!K$51</f>
        <v>1115</v>
      </c>
      <c r="K57" s="181"/>
      <c r="L57" s="181"/>
      <c r="M57" s="181">
        <f>'将来負担比率（分子）の構造'!L$51</f>
        <v>974</v>
      </c>
      <c r="N57" s="181"/>
      <c r="O57" s="181"/>
      <c r="P57" s="181">
        <f>'将来負担比率（分子）の構造'!M$51</f>
        <v>905</v>
      </c>
    </row>
    <row r="58" spans="1:16">
      <c r="A58" s="181" t="s">
        <v>41</v>
      </c>
      <c r="B58" s="181"/>
      <c r="C58" s="181"/>
      <c r="D58" s="181">
        <f>'将来負担比率（分子）の構造'!I$50</f>
        <v>2093</v>
      </c>
      <c r="E58" s="181"/>
      <c r="F58" s="181"/>
      <c r="G58" s="181">
        <f>'将来負担比率（分子）の構造'!J$50</f>
        <v>2168</v>
      </c>
      <c r="H58" s="181"/>
      <c r="I58" s="181"/>
      <c r="J58" s="181">
        <f>'将来負担比率（分子）の構造'!K$50</f>
        <v>2355</v>
      </c>
      <c r="K58" s="181"/>
      <c r="L58" s="181"/>
      <c r="M58" s="181">
        <f>'将来負担比率（分子）の構造'!L$50</f>
        <v>2292</v>
      </c>
      <c r="N58" s="181"/>
      <c r="O58" s="181"/>
      <c r="P58" s="181">
        <f>'将来負担比率（分子）の構造'!M$50</f>
        <v>2228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925</v>
      </c>
      <c r="C62" s="181"/>
      <c r="D62" s="181"/>
      <c r="E62" s="181">
        <f>'将来負担比率（分子）の構造'!J$45</f>
        <v>893</v>
      </c>
      <c r="F62" s="181"/>
      <c r="G62" s="181"/>
      <c r="H62" s="181">
        <f>'将来負担比率（分子）の構造'!K$45</f>
        <v>874</v>
      </c>
      <c r="I62" s="181"/>
      <c r="J62" s="181"/>
      <c r="K62" s="181">
        <f>'将来負担比率（分子）の構造'!L$45</f>
        <v>838</v>
      </c>
      <c r="L62" s="181"/>
      <c r="M62" s="181"/>
      <c r="N62" s="181">
        <f>'将来負担比率（分子）の構造'!M$45</f>
        <v>790</v>
      </c>
      <c r="O62" s="181"/>
      <c r="P62" s="181"/>
    </row>
    <row r="63" spans="1:16">
      <c r="A63" s="181" t="s">
        <v>34</v>
      </c>
      <c r="B63" s="181">
        <f>'将来負担比率（分子）の構造'!I$44</f>
        <v>219</v>
      </c>
      <c r="C63" s="181"/>
      <c r="D63" s="181"/>
      <c r="E63" s="181">
        <f>'将来負担比率（分子）の構造'!J$44</f>
        <v>117</v>
      </c>
      <c r="F63" s="181"/>
      <c r="G63" s="181"/>
      <c r="H63" s="181">
        <f>'将来負担比率（分子）の構造'!K$44</f>
        <v>72</v>
      </c>
      <c r="I63" s="181"/>
      <c r="J63" s="181"/>
      <c r="K63" s="181">
        <f>'将来負担比率（分子）の構造'!L$44</f>
        <v>50</v>
      </c>
      <c r="L63" s="181"/>
      <c r="M63" s="181"/>
      <c r="N63" s="181">
        <f>'将来負担比率（分子）の構造'!M$44</f>
        <v>31</v>
      </c>
      <c r="O63" s="181"/>
      <c r="P63" s="181"/>
    </row>
    <row r="64" spans="1:16">
      <c r="A64" s="181" t="s">
        <v>33</v>
      </c>
      <c r="B64" s="181">
        <f>'将来負担比率（分子）の構造'!I$43</f>
        <v>2740</v>
      </c>
      <c r="C64" s="181"/>
      <c r="D64" s="181"/>
      <c r="E64" s="181">
        <f>'将来負担比率（分子）の構造'!J$43</f>
        <v>2687</v>
      </c>
      <c r="F64" s="181"/>
      <c r="G64" s="181"/>
      <c r="H64" s="181">
        <f>'将来負担比率（分子）の構造'!K$43</f>
        <v>2710</v>
      </c>
      <c r="I64" s="181"/>
      <c r="J64" s="181"/>
      <c r="K64" s="181">
        <f>'将来負担比率（分子）の構造'!L$43</f>
        <v>2551</v>
      </c>
      <c r="L64" s="181"/>
      <c r="M64" s="181"/>
      <c r="N64" s="181">
        <f>'将来負担比率（分子）の構造'!M$43</f>
        <v>2280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9247</v>
      </c>
      <c r="C66" s="181"/>
      <c r="D66" s="181"/>
      <c r="E66" s="181">
        <f>'将来負担比率（分子）の構造'!J$41</f>
        <v>9170</v>
      </c>
      <c r="F66" s="181"/>
      <c r="G66" s="181"/>
      <c r="H66" s="181">
        <f>'将来負担比率（分子）の構造'!K$41</f>
        <v>8863</v>
      </c>
      <c r="I66" s="181"/>
      <c r="J66" s="181"/>
      <c r="K66" s="181">
        <f>'将来負担比率（分子）の構造'!L$41</f>
        <v>8754</v>
      </c>
      <c r="L66" s="181"/>
      <c r="M66" s="181"/>
      <c r="N66" s="181">
        <f>'将来負担比率（分子）の構造'!M$41</f>
        <v>8764</v>
      </c>
      <c r="O66" s="181"/>
      <c r="P66" s="181"/>
    </row>
    <row r="67" spans="1:16">
      <c r="A67" s="181" t="s">
        <v>75</v>
      </c>
      <c r="B67" s="181" t="e">
        <f>NA()</f>
        <v>#N/A</v>
      </c>
      <c r="C67" s="181">
        <f>IF(ISNUMBER('将来負担比率（分子）の構造'!I$53), IF('将来負担比率（分子）の構造'!I$53 &lt; 0, 0, '将来負担比率（分子）の構造'!I$53), NA())</f>
        <v>2442</v>
      </c>
      <c r="D67" s="181" t="e">
        <f>NA()</f>
        <v>#N/A</v>
      </c>
      <c r="E67" s="181" t="e">
        <f>NA()</f>
        <v>#N/A</v>
      </c>
      <c r="F67" s="181">
        <f>IF(ISNUMBER('将来負担比率（分子）の構造'!J$53), IF('将来負担比率（分子）の構造'!J$53 &lt; 0, 0, '将来負担比率（分子）の構造'!J$53), NA())</f>
        <v>2314</v>
      </c>
      <c r="G67" s="181" t="e">
        <f>NA()</f>
        <v>#N/A</v>
      </c>
      <c r="H67" s="181" t="e">
        <f>NA()</f>
        <v>#N/A</v>
      </c>
      <c r="I67" s="181">
        <f>IF(ISNUMBER('将来負担比率（分子）の構造'!K$53), IF('将来負担比率（分子）の構造'!K$53 &lt; 0, 0, '将来負担比率（分子）の構造'!K$53), NA())</f>
        <v>2187</v>
      </c>
      <c r="J67" s="181" t="e">
        <f>NA()</f>
        <v>#N/A</v>
      </c>
      <c r="K67" s="181" t="e">
        <f>NA()</f>
        <v>#N/A</v>
      </c>
      <c r="L67" s="181">
        <f>IF(ISNUMBER('将来負担比率（分子）の構造'!L$53), IF('将来負担比率（分子）の構造'!L$53 &lt; 0, 0, '将来負担比率（分子）の構造'!L$53), NA())</f>
        <v>2082</v>
      </c>
      <c r="M67" s="181" t="e">
        <f>NA()</f>
        <v>#N/A</v>
      </c>
      <c r="N67" s="181" t="e">
        <f>NA()</f>
        <v>#N/A</v>
      </c>
      <c r="O67" s="181">
        <f>IF(ISNUMBER('将来負担比率（分子）の構造'!M$53), IF('将来負担比率（分子）の構造'!M$53 &lt; 0, 0, '将来負担比率（分子）の構造'!M$53), NA())</f>
        <v>1761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1459</v>
      </c>
      <c r="C72" s="185">
        <f>基金残高に係る経年分析!G55</f>
        <v>1360</v>
      </c>
      <c r="D72" s="185">
        <f>基金残高に係る経年分析!H55</f>
        <v>1311</v>
      </c>
    </row>
    <row r="73" spans="1:16">
      <c r="A73" s="184" t="s">
        <v>78</v>
      </c>
      <c r="B73" s="185">
        <f>基金残高に係る経年分析!F56</f>
        <v>103</v>
      </c>
      <c r="C73" s="185">
        <f>基金残高に係る経年分析!G56</f>
        <v>103</v>
      </c>
      <c r="D73" s="185">
        <f>基金残高に係る経年分析!H56</f>
        <v>103</v>
      </c>
    </row>
    <row r="74" spans="1:16">
      <c r="A74" s="184" t="s">
        <v>79</v>
      </c>
      <c r="B74" s="185">
        <f>基金残高に係る経年分析!F57</f>
        <v>1729</v>
      </c>
      <c r="C74" s="185">
        <f>基金残高に係る経年分析!G57</f>
        <v>1765</v>
      </c>
      <c r="D74" s="185">
        <f>基金残高に係る経年分析!H57</f>
        <v>1760</v>
      </c>
    </row>
  </sheetData>
  <sheetProtection algorithmName="SHA-512" hashValue="bmkCh12g5xyPFL/SnB+vibjlugS3esBkiW7iLC2PlKF79kOjqPCD3kh+NZKy7UbPymxTcl5nu7T6nhoFVuqyMA==" saltValue="XejLEszE8p0ZIQM4X2I4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1175808</v>
      </c>
      <c r="S5" s="635"/>
      <c r="T5" s="635"/>
      <c r="U5" s="635"/>
      <c r="V5" s="635"/>
      <c r="W5" s="635"/>
      <c r="X5" s="635"/>
      <c r="Y5" s="636"/>
      <c r="Z5" s="637">
        <v>16.100000000000001</v>
      </c>
      <c r="AA5" s="637"/>
      <c r="AB5" s="637"/>
      <c r="AC5" s="637"/>
      <c r="AD5" s="638">
        <v>1175808</v>
      </c>
      <c r="AE5" s="638"/>
      <c r="AF5" s="638"/>
      <c r="AG5" s="638"/>
      <c r="AH5" s="638"/>
      <c r="AI5" s="638"/>
      <c r="AJ5" s="638"/>
      <c r="AK5" s="638"/>
      <c r="AL5" s="639">
        <v>28.2</v>
      </c>
      <c r="AM5" s="640"/>
      <c r="AN5" s="640"/>
      <c r="AO5" s="641"/>
      <c r="AP5" s="631" t="s">
        <v>230</v>
      </c>
      <c r="AQ5" s="632"/>
      <c r="AR5" s="632"/>
      <c r="AS5" s="632"/>
      <c r="AT5" s="632"/>
      <c r="AU5" s="632"/>
      <c r="AV5" s="632"/>
      <c r="AW5" s="632"/>
      <c r="AX5" s="632"/>
      <c r="AY5" s="632"/>
      <c r="AZ5" s="632"/>
      <c r="BA5" s="632"/>
      <c r="BB5" s="632"/>
      <c r="BC5" s="632"/>
      <c r="BD5" s="632"/>
      <c r="BE5" s="632"/>
      <c r="BF5" s="633"/>
      <c r="BG5" s="645">
        <v>1076788</v>
      </c>
      <c r="BH5" s="646"/>
      <c r="BI5" s="646"/>
      <c r="BJ5" s="646"/>
      <c r="BK5" s="646"/>
      <c r="BL5" s="646"/>
      <c r="BM5" s="646"/>
      <c r="BN5" s="647"/>
      <c r="BO5" s="648">
        <v>91.6</v>
      </c>
      <c r="BP5" s="648"/>
      <c r="BQ5" s="648"/>
      <c r="BR5" s="648"/>
      <c r="BS5" s="649">
        <v>12411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c r="B6" s="642" t="s">
        <v>234</v>
      </c>
      <c r="C6" s="643"/>
      <c r="D6" s="643"/>
      <c r="E6" s="643"/>
      <c r="F6" s="643"/>
      <c r="G6" s="643"/>
      <c r="H6" s="643"/>
      <c r="I6" s="643"/>
      <c r="J6" s="643"/>
      <c r="K6" s="643"/>
      <c r="L6" s="643"/>
      <c r="M6" s="643"/>
      <c r="N6" s="643"/>
      <c r="O6" s="643"/>
      <c r="P6" s="643"/>
      <c r="Q6" s="644"/>
      <c r="R6" s="645">
        <v>70665</v>
      </c>
      <c r="S6" s="646"/>
      <c r="T6" s="646"/>
      <c r="U6" s="646"/>
      <c r="V6" s="646"/>
      <c r="W6" s="646"/>
      <c r="X6" s="646"/>
      <c r="Y6" s="647"/>
      <c r="Z6" s="648">
        <v>1</v>
      </c>
      <c r="AA6" s="648"/>
      <c r="AB6" s="648"/>
      <c r="AC6" s="648"/>
      <c r="AD6" s="649">
        <v>70665</v>
      </c>
      <c r="AE6" s="649"/>
      <c r="AF6" s="649"/>
      <c r="AG6" s="649"/>
      <c r="AH6" s="649"/>
      <c r="AI6" s="649"/>
      <c r="AJ6" s="649"/>
      <c r="AK6" s="649"/>
      <c r="AL6" s="650">
        <v>1.7</v>
      </c>
      <c r="AM6" s="651"/>
      <c r="AN6" s="651"/>
      <c r="AO6" s="652"/>
      <c r="AP6" s="642" t="s">
        <v>235</v>
      </c>
      <c r="AQ6" s="643"/>
      <c r="AR6" s="643"/>
      <c r="AS6" s="643"/>
      <c r="AT6" s="643"/>
      <c r="AU6" s="643"/>
      <c r="AV6" s="643"/>
      <c r="AW6" s="643"/>
      <c r="AX6" s="643"/>
      <c r="AY6" s="643"/>
      <c r="AZ6" s="643"/>
      <c r="BA6" s="643"/>
      <c r="BB6" s="643"/>
      <c r="BC6" s="643"/>
      <c r="BD6" s="643"/>
      <c r="BE6" s="643"/>
      <c r="BF6" s="644"/>
      <c r="BG6" s="645">
        <v>1076788</v>
      </c>
      <c r="BH6" s="646"/>
      <c r="BI6" s="646"/>
      <c r="BJ6" s="646"/>
      <c r="BK6" s="646"/>
      <c r="BL6" s="646"/>
      <c r="BM6" s="646"/>
      <c r="BN6" s="647"/>
      <c r="BO6" s="648">
        <v>91.6</v>
      </c>
      <c r="BP6" s="648"/>
      <c r="BQ6" s="648"/>
      <c r="BR6" s="648"/>
      <c r="BS6" s="649">
        <v>12411</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75598</v>
      </c>
      <c r="CS6" s="646"/>
      <c r="CT6" s="646"/>
      <c r="CU6" s="646"/>
      <c r="CV6" s="646"/>
      <c r="CW6" s="646"/>
      <c r="CX6" s="646"/>
      <c r="CY6" s="647"/>
      <c r="CZ6" s="639">
        <v>1.1000000000000001</v>
      </c>
      <c r="DA6" s="640"/>
      <c r="DB6" s="640"/>
      <c r="DC6" s="659"/>
      <c r="DD6" s="654" t="s">
        <v>129</v>
      </c>
      <c r="DE6" s="646"/>
      <c r="DF6" s="646"/>
      <c r="DG6" s="646"/>
      <c r="DH6" s="646"/>
      <c r="DI6" s="646"/>
      <c r="DJ6" s="646"/>
      <c r="DK6" s="646"/>
      <c r="DL6" s="646"/>
      <c r="DM6" s="646"/>
      <c r="DN6" s="646"/>
      <c r="DO6" s="646"/>
      <c r="DP6" s="647"/>
      <c r="DQ6" s="654">
        <v>75598</v>
      </c>
      <c r="DR6" s="646"/>
      <c r="DS6" s="646"/>
      <c r="DT6" s="646"/>
      <c r="DU6" s="646"/>
      <c r="DV6" s="646"/>
      <c r="DW6" s="646"/>
      <c r="DX6" s="646"/>
      <c r="DY6" s="646"/>
      <c r="DZ6" s="646"/>
      <c r="EA6" s="646"/>
      <c r="EB6" s="646"/>
      <c r="EC6" s="655"/>
    </row>
    <row r="7" spans="2:143" ht="11.25" customHeight="1">
      <c r="B7" s="642" t="s">
        <v>237</v>
      </c>
      <c r="C7" s="643"/>
      <c r="D7" s="643"/>
      <c r="E7" s="643"/>
      <c r="F7" s="643"/>
      <c r="G7" s="643"/>
      <c r="H7" s="643"/>
      <c r="I7" s="643"/>
      <c r="J7" s="643"/>
      <c r="K7" s="643"/>
      <c r="L7" s="643"/>
      <c r="M7" s="643"/>
      <c r="N7" s="643"/>
      <c r="O7" s="643"/>
      <c r="P7" s="643"/>
      <c r="Q7" s="644"/>
      <c r="R7" s="645">
        <v>636</v>
      </c>
      <c r="S7" s="646"/>
      <c r="T7" s="646"/>
      <c r="U7" s="646"/>
      <c r="V7" s="646"/>
      <c r="W7" s="646"/>
      <c r="X7" s="646"/>
      <c r="Y7" s="647"/>
      <c r="Z7" s="648">
        <v>0</v>
      </c>
      <c r="AA7" s="648"/>
      <c r="AB7" s="648"/>
      <c r="AC7" s="648"/>
      <c r="AD7" s="649">
        <v>636</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418194</v>
      </c>
      <c r="BH7" s="646"/>
      <c r="BI7" s="646"/>
      <c r="BJ7" s="646"/>
      <c r="BK7" s="646"/>
      <c r="BL7" s="646"/>
      <c r="BM7" s="646"/>
      <c r="BN7" s="647"/>
      <c r="BO7" s="648">
        <v>35.6</v>
      </c>
      <c r="BP7" s="648"/>
      <c r="BQ7" s="648"/>
      <c r="BR7" s="648"/>
      <c r="BS7" s="649">
        <v>12411</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784663</v>
      </c>
      <c r="CS7" s="646"/>
      <c r="CT7" s="646"/>
      <c r="CU7" s="646"/>
      <c r="CV7" s="646"/>
      <c r="CW7" s="646"/>
      <c r="CX7" s="646"/>
      <c r="CY7" s="647"/>
      <c r="CZ7" s="648">
        <v>10.9</v>
      </c>
      <c r="DA7" s="648"/>
      <c r="DB7" s="648"/>
      <c r="DC7" s="648"/>
      <c r="DD7" s="654">
        <v>7</v>
      </c>
      <c r="DE7" s="646"/>
      <c r="DF7" s="646"/>
      <c r="DG7" s="646"/>
      <c r="DH7" s="646"/>
      <c r="DI7" s="646"/>
      <c r="DJ7" s="646"/>
      <c r="DK7" s="646"/>
      <c r="DL7" s="646"/>
      <c r="DM7" s="646"/>
      <c r="DN7" s="646"/>
      <c r="DO7" s="646"/>
      <c r="DP7" s="647"/>
      <c r="DQ7" s="654">
        <v>653524</v>
      </c>
      <c r="DR7" s="646"/>
      <c r="DS7" s="646"/>
      <c r="DT7" s="646"/>
      <c r="DU7" s="646"/>
      <c r="DV7" s="646"/>
      <c r="DW7" s="646"/>
      <c r="DX7" s="646"/>
      <c r="DY7" s="646"/>
      <c r="DZ7" s="646"/>
      <c r="EA7" s="646"/>
      <c r="EB7" s="646"/>
      <c r="EC7" s="655"/>
    </row>
    <row r="8" spans="2:143" ht="11.25" customHeight="1">
      <c r="B8" s="642" t="s">
        <v>240</v>
      </c>
      <c r="C8" s="643"/>
      <c r="D8" s="643"/>
      <c r="E8" s="643"/>
      <c r="F8" s="643"/>
      <c r="G8" s="643"/>
      <c r="H8" s="643"/>
      <c r="I8" s="643"/>
      <c r="J8" s="643"/>
      <c r="K8" s="643"/>
      <c r="L8" s="643"/>
      <c r="M8" s="643"/>
      <c r="N8" s="643"/>
      <c r="O8" s="643"/>
      <c r="P8" s="643"/>
      <c r="Q8" s="644"/>
      <c r="R8" s="645">
        <v>2069</v>
      </c>
      <c r="S8" s="646"/>
      <c r="T8" s="646"/>
      <c r="U8" s="646"/>
      <c r="V8" s="646"/>
      <c r="W8" s="646"/>
      <c r="X8" s="646"/>
      <c r="Y8" s="647"/>
      <c r="Z8" s="648">
        <v>0</v>
      </c>
      <c r="AA8" s="648"/>
      <c r="AB8" s="648"/>
      <c r="AC8" s="648"/>
      <c r="AD8" s="649">
        <v>2069</v>
      </c>
      <c r="AE8" s="649"/>
      <c r="AF8" s="649"/>
      <c r="AG8" s="649"/>
      <c r="AH8" s="649"/>
      <c r="AI8" s="649"/>
      <c r="AJ8" s="649"/>
      <c r="AK8" s="649"/>
      <c r="AL8" s="650">
        <v>0</v>
      </c>
      <c r="AM8" s="651"/>
      <c r="AN8" s="651"/>
      <c r="AO8" s="652"/>
      <c r="AP8" s="642" t="s">
        <v>241</v>
      </c>
      <c r="AQ8" s="643"/>
      <c r="AR8" s="643"/>
      <c r="AS8" s="643"/>
      <c r="AT8" s="643"/>
      <c r="AU8" s="643"/>
      <c r="AV8" s="643"/>
      <c r="AW8" s="643"/>
      <c r="AX8" s="643"/>
      <c r="AY8" s="643"/>
      <c r="AZ8" s="643"/>
      <c r="BA8" s="643"/>
      <c r="BB8" s="643"/>
      <c r="BC8" s="643"/>
      <c r="BD8" s="643"/>
      <c r="BE8" s="643"/>
      <c r="BF8" s="644"/>
      <c r="BG8" s="645">
        <v>14213</v>
      </c>
      <c r="BH8" s="646"/>
      <c r="BI8" s="646"/>
      <c r="BJ8" s="646"/>
      <c r="BK8" s="646"/>
      <c r="BL8" s="646"/>
      <c r="BM8" s="646"/>
      <c r="BN8" s="647"/>
      <c r="BO8" s="648">
        <v>1.2</v>
      </c>
      <c r="BP8" s="648"/>
      <c r="BQ8" s="648"/>
      <c r="BR8" s="648"/>
      <c r="BS8" s="654" t="s">
        <v>242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1631385</v>
      </c>
      <c r="CS8" s="646"/>
      <c r="CT8" s="646"/>
      <c r="CU8" s="646"/>
      <c r="CV8" s="646"/>
      <c r="CW8" s="646"/>
      <c r="CX8" s="646"/>
      <c r="CY8" s="647"/>
      <c r="CZ8" s="648">
        <v>22.8</v>
      </c>
      <c r="DA8" s="648"/>
      <c r="DB8" s="648"/>
      <c r="DC8" s="648"/>
      <c r="DD8" s="654">
        <v>19239</v>
      </c>
      <c r="DE8" s="646"/>
      <c r="DF8" s="646"/>
      <c r="DG8" s="646"/>
      <c r="DH8" s="646"/>
      <c r="DI8" s="646"/>
      <c r="DJ8" s="646"/>
      <c r="DK8" s="646"/>
      <c r="DL8" s="646"/>
      <c r="DM8" s="646"/>
      <c r="DN8" s="646"/>
      <c r="DO8" s="646"/>
      <c r="DP8" s="647"/>
      <c r="DQ8" s="654">
        <v>1031421</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1344</v>
      </c>
      <c r="S9" s="646"/>
      <c r="T9" s="646"/>
      <c r="U9" s="646"/>
      <c r="V9" s="646"/>
      <c r="W9" s="646"/>
      <c r="X9" s="646"/>
      <c r="Y9" s="647"/>
      <c r="Z9" s="648">
        <v>0</v>
      </c>
      <c r="AA9" s="648"/>
      <c r="AB9" s="648"/>
      <c r="AC9" s="648"/>
      <c r="AD9" s="649">
        <v>1344</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336721</v>
      </c>
      <c r="BH9" s="646"/>
      <c r="BI9" s="646"/>
      <c r="BJ9" s="646"/>
      <c r="BK9" s="646"/>
      <c r="BL9" s="646"/>
      <c r="BM9" s="646"/>
      <c r="BN9" s="647"/>
      <c r="BO9" s="648">
        <v>28.6</v>
      </c>
      <c r="BP9" s="648"/>
      <c r="BQ9" s="648"/>
      <c r="BR9" s="648"/>
      <c r="BS9" s="654" t="s">
        <v>129</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477443</v>
      </c>
      <c r="CS9" s="646"/>
      <c r="CT9" s="646"/>
      <c r="CU9" s="646"/>
      <c r="CV9" s="646"/>
      <c r="CW9" s="646"/>
      <c r="CX9" s="646"/>
      <c r="CY9" s="647"/>
      <c r="CZ9" s="648">
        <v>6.7</v>
      </c>
      <c r="DA9" s="648"/>
      <c r="DB9" s="648"/>
      <c r="DC9" s="648"/>
      <c r="DD9" s="654" t="s">
        <v>129</v>
      </c>
      <c r="DE9" s="646"/>
      <c r="DF9" s="646"/>
      <c r="DG9" s="646"/>
      <c r="DH9" s="646"/>
      <c r="DI9" s="646"/>
      <c r="DJ9" s="646"/>
      <c r="DK9" s="646"/>
      <c r="DL9" s="646"/>
      <c r="DM9" s="646"/>
      <c r="DN9" s="646"/>
      <c r="DO9" s="646"/>
      <c r="DP9" s="647"/>
      <c r="DQ9" s="654">
        <v>442712</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242</v>
      </c>
      <c r="S10" s="646"/>
      <c r="T10" s="646"/>
      <c r="U10" s="646"/>
      <c r="V10" s="646"/>
      <c r="W10" s="646"/>
      <c r="X10" s="646"/>
      <c r="Y10" s="647"/>
      <c r="Z10" s="648" t="s">
        <v>242</v>
      </c>
      <c r="AA10" s="648"/>
      <c r="AB10" s="648"/>
      <c r="AC10" s="648"/>
      <c r="AD10" s="649" t="s">
        <v>242</v>
      </c>
      <c r="AE10" s="649"/>
      <c r="AF10" s="649"/>
      <c r="AG10" s="649"/>
      <c r="AH10" s="649"/>
      <c r="AI10" s="649"/>
      <c r="AJ10" s="649"/>
      <c r="AK10" s="649"/>
      <c r="AL10" s="650" t="s">
        <v>129</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28153</v>
      </c>
      <c r="BH10" s="646"/>
      <c r="BI10" s="646"/>
      <c r="BJ10" s="646"/>
      <c r="BK10" s="646"/>
      <c r="BL10" s="646"/>
      <c r="BM10" s="646"/>
      <c r="BN10" s="647"/>
      <c r="BO10" s="648">
        <v>2.4</v>
      </c>
      <c r="BP10" s="648"/>
      <c r="BQ10" s="648"/>
      <c r="BR10" s="648"/>
      <c r="BS10" s="654">
        <v>4654</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3707</v>
      </c>
      <c r="CS10" s="646"/>
      <c r="CT10" s="646"/>
      <c r="CU10" s="646"/>
      <c r="CV10" s="646"/>
      <c r="CW10" s="646"/>
      <c r="CX10" s="646"/>
      <c r="CY10" s="647"/>
      <c r="CZ10" s="648">
        <v>0.1</v>
      </c>
      <c r="DA10" s="648"/>
      <c r="DB10" s="648"/>
      <c r="DC10" s="648"/>
      <c r="DD10" s="654" t="s">
        <v>129</v>
      </c>
      <c r="DE10" s="646"/>
      <c r="DF10" s="646"/>
      <c r="DG10" s="646"/>
      <c r="DH10" s="646"/>
      <c r="DI10" s="646"/>
      <c r="DJ10" s="646"/>
      <c r="DK10" s="646"/>
      <c r="DL10" s="646"/>
      <c r="DM10" s="646"/>
      <c r="DN10" s="646"/>
      <c r="DO10" s="646"/>
      <c r="DP10" s="647"/>
      <c r="DQ10" s="654">
        <v>707</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182636</v>
      </c>
      <c r="S11" s="646"/>
      <c r="T11" s="646"/>
      <c r="U11" s="646"/>
      <c r="V11" s="646"/>
      <c r="W11" s="646"/>
      <c r="X11" s="646"/>
      <c r="Y11" s="647"/>
      <c r="Z11" s="650">
        <v>2.5</v>
      </c>
      <c r="AA11" s="651"/>
      <c r="AB11" s="651"/>
      <c r="AC11" s="663"/>
      <c r="AD11" s="654">
        <v>182636</v>
      </c>
      <c r="AE11" s="646"/>
      <c r="AF11" s="646"/>
      <c r="AG11" s="646"/>
      <c r="AH11" s="646"/>
      <c r="AI11" s="646"/>
      <c r="AJ11" s="646"/>
      <c r="AK11" s="647"/>
      <c r="AL11" s="650">
        <v>4.4000000000000004</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39107</v>
      </c>
      <c r="BH11" s="646"/>
      <c r="BI11" s="646"/>
      <c r="BJ11" s="646"/>
      <c r="BK11" s="646"/>
      <c r="BL11" s="646"/>
      <c r="BM11" s="646"/>
      <c r="BN11" s="647"/>
      <c r="BO11" s="648">
        <v>3.3</v>
      </c>
      <c r="BP11" s="648"/>
      <c r="BQ11" s="648"/>
      <c r="BR11" s="648"/>
      <c r="BS11" s="654">
        <v>7757</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621931</v>
      </c>
      <c r="CS11" s="646"/>
      <c r="CT11" s="646"/>
      <c r="CU11" s="646"/>
      <c r="CV11" s="646"/>
      <c r="CW11" s="646"/>
      <c r="CX11" s="646"/>
      <c r="CY11" s="647"/>
      <c r="CZ11" s="648">
        <v>8.6999999999999993</v>
      </c>
      <c r="DA11" s="648"/>
      <c r="DB11" s="648"/>
      <c r="DC11" s="648"/>
      <c r="DD11" s="654">
        <v>457973</v>
      </c>
      <c r="DE11" s="646"/>
      <c r="DF11" s="646"/>
      <c r="DG11" s="646"/>
      <c r="DH11" s="646"/>
      <c r="DI11" s="646"/>
      <c r="DJ11" s="646"/>
      <c r="DK11" s="646"/>
      <c r="DL11" s="646"/>
      <c r="DM11" s="646"/>
      <c r="DN11" s="646"/>
      <c r="DO11" s="646"/>
      <c r="DP11" s="647"/>
      <c r="DQ11" s="654">
        <v>126564</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v>984</v>
      </c>
      <c r="S12" s="646"/>
      <c r="T12" s="646"/>
      <c r="U12" s="646"/>
      <c r="V12" s="646"/>
      <c r="W12" s="646"/>
      <c r="X12" s="646"/>
      <c r="Y12" s="647"/>
      <c r="Z12" s="648">
        <v>0</v>
      </c>
      <c r="AA12" s="648"/>
      <c r="AB12" s="648"/>
      <c r="AC12" s="648"/>
      <c r="AD12" s="649">
        <v>984</v>
      </c>
      <c r="AE12" s="649"/>
      <c r="AF12" s="649"/>
      <c r="AG12" s="649"/>
      <c r="AH12" s="649"/>
      <c r="AI12" s="649"/>
      <c r="AJ12" s="649"/>
      <c r="AK12" s="649"/>
      <c r="AL12" s="650">
        <v>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558561</v>
      </c>
      <c r="BH12" s="646"/>
      <c r="BI12" s="646"/>
      <c r="BJ12" s="646"/>
      <c r="BK12" s="646"/>
      <c r="BL12" s="646"/>
      <c r="BM12" s="646"/>
      <c r="BN12" s="647"/>
      <c r="BO12" s="648">
        <v>47.5</v>
      </c>
      <c r="BP12" s="648"/>
      <c r="BQ12" s="648"/>
      <c r="BR12" s="648"/>
      <c r="BS12" s="654" t="s">
        <v>129</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386781</v>
      </c>
      <c r="CS12" s="646"/>
      <c r="CT12" s="646"/>
      <c r="CU12" s="646"/>
      <c r="CV12" s="646"/>
      <c r="CW12" s="646"/>
      <c r="CX12" s="646"/>
      <c r="CY12" s="647"/>
      <c r="CZ12" s="648">
        <v>5.4</v>
      </c>
      <c r="DA12" s="648"/>
      <c r="DB12" s="648"/>
      <c r="DC12" s="648"/>
      <c r="DD12" s="654">
        <v>71011</v>
      </c>
      <c r="DE12" s="646"/>
      <c r="DF12" s="646"/>
      <c r="DG12" s="646"/>
      <c r="DH12" s="646"/>
      <c r="DI12" s="646"/>
      <c r="DJ12" s="646"/>
      <c r="DK12" s="646"/>
      <c r="DL12" s="646"/>
      <c r="DM12" s="646"/>
      <c r="DN12" s="646"/>
      <c r="DO12" s="646"/>
      <c r="DP12" s="647"/>
      <c r="DQ12" s="654">
        <v>261296</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129</v>
      </c>
      <c r="AE13" s="649"/>
      <c r="AF13" s="649"/>
      <c r="AG13" s="649"/>
      <c r="AH13" s="649"/>
      <c r="AI13" s="649"/>
      <c r="AJ13" s="649"/>
      <c r="AK13" s="649"/>
      <c r="AL13" s="650" t="s">
        <v>242</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557610</v>
      </c>
      <c r="BH13" s="646"/>
      <c r="BI13" s="646"/>
      <c r="BJ13" s="646"/>
      <c r="BK13" s="646"/>
      <c r="BL13" s="646"/>
      <c r="BM13" s="646"/>
      <c r="BN13" s="647"/>
      <c r="BO13" s="648">
        <v>47.4</v>
      </c>
      <c r="BP13" s="648"/>
      <c r="BQ13" s="648"/>
      <c r="BR13" s="648"/>
      <c r="BS13" s="654" t="s">
        <v>242</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1373479</v>
      </c>
      <c r="CS13" s="646"/>
      <c r="CT13" s="646"/>
      <c r="CU13" s="646"/>
      <c r="CV13" s="646"/>
      <c r="CW13" s="646"/>
      <c r="CX13" s="646"/>
      <c r="CY13" s="647"/>
      <c r="CZ13" s="648">
        <v>19.2</v>
      </c>
      <c r="DA13" s="648"/>
      <c r="DB13" s="648"/>
      <c r="DC13" s="648"/>
      <c r="DD13" s="654">
        <v>218272</v>
      </c>
      <c r="DE13" s="646"/>
      <c r="DF13" s="646"/>
      <c r="DG13" s="646"/>
      <c r="DH13" s="646"/>
      <c r="DI13" s="646"/>
      <c r="DJ13" s="646"/>
      <c r="DK13" s="646"/>
      <c r="DL13" s="646"/>
      <c r="DM13" s="646"/>
      <c r="DN13" s="646"/>
      <c r="DO13" s="646"/>
      <c r="DP13" s="647"/>
      <c r="DQ13" s="654">
        <v>713449</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7715</v>
      </c>
      <c r="S14" s="646"/>
      <c r="T14" s="646"/>
      <c r="U14" s="646"/>
      <c r="V14" s="646"/>
      <c r="W14" s="646"/>
      <c r="X14" s="646"/>
      <c r="Y14" s="647"/>
      <c r="Z14" s="648">
        <v>0.1</v>
      </c>
      <c r="AA14" s="648"/>
      <c r="AB14" s="648"/>
      <c r="AC14" s="648"/>
      <c r="AD14" s="649">
        <v>7715</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21690</v>
      </c>
      <c r="BH14" s="646"/>
      <c r="BI14" s="646"/>
      <c r="BJ14" s="646"/>
      <c r="BK14" s="646"/>
      <c r="BL14" s="646"/>
      <c r="BM14" s="646"/>
      <c r="BN14" s="647"/>
      <c r="BO14" s="648">
        <v>1.8</v>
      </c>
      <c r="BP14" s="648"/>
      <c r="BQ14" s="648"/>
      <c r="BR14" s="648"/>
      <c r="BS14" s="654" t="s">
        <v>129</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403754</v>
      </c>
      <c r="CS14" s="646"/>
      <c r="CT14" s="646"/>
      <c r="CU14" s="646"/>
      <c r="CV14" s="646"/>
      <c r="CW14" s="646"/>
      <c r="CX14" s="646"/>
      <c r="CY14" s="647"/>
      <c r="CZ14" s="648">
        <v>5.6</v>
      </c>
      <c r="DA14" s="648"/>
      <c r="DB14" s="648"/>
      <c r="DC14" s="648"/>
      <c r="DD14" s="654">
        <v>7477</v>
      </c>
      <c r="DE14" s="646"/>
      <c r="DF14" s="646"/>
      <c r="DG14" s="646"/>
      <c r="DH14" s="646"/>
      <c r="DI14" s="646"/>
      <c r="DJ14" s="646"/>
      <c r="DK14" s="646"/>
      <c r="DL14" s="646"/>
      <c r="DM14" s="646"/>
      <c r="DN14" s="646"/>
      <c r="DO14" s="646"/>
      <c r="DP14" s="647"/>
      <c r="DQ14" s="654">
        <v>316997</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175</v>
      </c>
      <c r="S15" s="646"/>
      <c r="T15" s="646"/>
      <c r="U15" s="646"/>
      <c r="V15" s="646"/>
      <c r="W15" s="646"/>
      <c r="X15" s="646"/>
      <c r="Y15" s="647"/>
      <c r="Z15" s="648" t="s">
        <v>242</v>
      </c>
      <c r="AA15" s="648"/>
      <c r="AB15" s="648"/>
      <c r="AC15" s="648"/>
      <c r="AD15" s="649" t="s">
        <v>129</v>
      </c>
      <c r="AE15" s="649"/>
      <c r="AF15" s="649"/>
      <c r="AG15" s="649"/>
      <c r="AH15" s="649"/>
      <c r="AI15" s="649"/>
      <c r="AJ15" s="649"/>
      <c r="AK15" s="649"/>
      <c r="AL15" s="650" t="s">
        <v>129</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78343</v>
      </c>
      <c r="BH15" s="646"/>
      <c r="BI15" s="646"/>
      <c r="BJ15" s="646"/>
      <c r="BK15" s="646"/>
      <c r="BL15" s="646"/>
      <c r="BM15" s="646"/>
      <c r="BN15" s="647"/>
      <c r="BO15" s="648">
        <v>6.7</v>
      </c>
      <c r="BP15" s="648"/>
      <c r="BQ15" s="648"/>
      <c r="BR15" s="648"/>
      <c r="BS15" s="654" t="s">
        <v>242</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541361</v>
      </c>
      <c r="CS15" s="646"/>
      <c r="CT15" s="646"/>
      <c r="CU15" s="646"/>
      <c r="CV15" s="646"/>
      <c r="CW15" s="646"/>
      <c r="CX15" s="646"/>
      <c r="CY15" s="647"/>
      <c r="CZ15" s="648">
        <v>7.6</v>
      </c>
      <c r="DA15" s="648"/>
      <c r="DB15" s="648"/>
      <c r="DC15" s="648"/>
      <c r="DD15" s="654">
        <v>25603</v>
      </c>
      <c r="DE15" s="646"/>
      <c r="DF15" s="646"/>
      <c r="DG15" s="646"/>
      <c r="DH15" s="646"/>
      <c r="DI15" s="646"/>
      <c r="DJ15" s="646"/>
      <c r="DK15" s="646"/>
      <c r="DL15" s="646"/>
      <c r="DM15" s="646"/>
      <c r="DN15" s="646"/>
      <c r="DO15" s="646"/>
      <c r="DP15" s="647"/>
      <c r="DQ15" s="654">
        <v>478317</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2228</v>
      </c>
      <c r="S16" s="646"/>
      <c r="T16" s="646"/>
      <c r="U16" s="646"/>
      <c r="V16" s="646"/>
      <c r="W16" s="646"/>
      <c r="X16" s="646"/>
      <c r="Y16" s="647"/>
      <c r="Z16" s="648">
        <v>0</v>
      </c>
      <c r="AA16" s="648"/>
      <c r="AB16" s="648"/>
      <c r="AC16" s="648"/>
      <c r="AD16" s="649">
        <v>2228</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129</v>
      </c>
      <c r="BP16" s="648"/>
      <c r="BQ16" s="648"/>
      <c r="BR16" s="648"/>
      <c r="BS16" s="654" t="s">
        <v>242</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t="s">
        <v>242</v>
      </c>
      <c r="CS16" s="646"/>
      <c r="CT16" s="646"/>
      <c r="CU16" s="646"/>
      <c r="CV16" s="646"/>
      <c r="CW16" s="646"/>
      <c r="CX16" s="646"/>
      <c r="CY16" s="647"/>
      <c r="CZ16" s="648" t="s">
        <v>129</v>
      </c>
      <c r="DA16" s="648"/>
      <c r="DB16" s="648"/>
      <c r="DC16" s="648"/>
      <c r="DD16" s="654" t="s">
        <v>242</v>
      </c>
      <c r="DE16" s="646"/>
      <c r="DF16" s="646"/>
      <c r="DG16" s="646"/>
      <c r="DH16" s="646"/>
      <c r="DI16" s="646"/>
      <c r="DJ16" s="646"/>
      <c r="DK16" s="646"/>
      <c r="DL16" s="646"/>
      <c r="DM16" s="646"/>
      <c r="DN16" s="646"/>
      <c r="DO16" s="646"/>
      <c r="DP16" s="647"/>
      <c r="DQ16" s="654" t="s">
        <v>129</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13151</v>
      </c>
      <c r="S17" s="646"/>
      <c r="T17" s="646"/>
      <c r="U17" s="646"/>
      <c r="V17" s="646"/>
      <c r="W17" s="646"/>
      <c r="X17" s="646"/>
      <c r="Y17" s="647"/>
      <c r="Z17" s="648">
        <v>0.2</v>
      </c>
      <c r="AA17" s="648"/>
      <c r="AB17" s="648"/>
      <c r="AC17" s="648"/>
      <c r="AD17" s="649">
        <v>13151</v>
      </c>
      <c r="AE17" s="649"/>
      <c r="AF17" s="649"/>
      <c r="AG17" s="649"/>
      <c r="AH17" s="649"/>
      <c r="AI17" s="649"/>
      <c r="AJ17" s="649"/>
      <c r="AK17" s="649"/>
      <c r="AL17" s="650">
        <v>0.3</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867012</v>
      </c>
      <c r="CS17" s="646"/>
      <c r="CT17" s="646"/>
      <c r="CU17" s="646"/>
      <c r="CV17" s="646"/>
      <c r="CW17" s="646"/>
      <c r="CX17" s="646"/>
      <c r="CY17" s="647"/>
      <c r="CZ17" s="648">
        <v>12.1</v>
      </c>
      <c r="DA17" s="648"/>
      <c r="DB17" s="648"/>
      <c r="DC17" s="648"/>
      <c r="DD17" s="654" t="s">
        <v>129</v>
      </c>
      <c r="DE17" s="646"/>
      <c r="DF17" s="646"/>
      <c r="DG17" s="646"/>
      <c r="DH17" s="646"/>
      <c r="DI17" s="646"/>
      <c r="DJ17" s="646"/>
      <c r="DK17" s="646"/>
      <c r="DL17" s="646"/>
      <c r="DM17" s="646"/>
      <c r="DN17" s="646"/>
      <c r="DO17" s="646"/>
      <c r="DP17" s="647"/>
      <c r="DQ17" s="654">
        <v>738355</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1832</v>
      </c>
      <c r="S18" s="646"/>
      <c r="T18" s="646"/>
      <c r="U18" s="646"/>
      <c r="V18" s="646"/>
      <c r="W18" s="646"/>
      <c r="X18" s="646"/>
      <c r="Y18" s="647"/>
      <c r="Z18" s="648">
        <v>0</v>
      </c>
      <c r="AA18" s="648"/>
      <c r="AB18" s="648"/>
      <c r="AC18" s="648"/>
      <c r="AD18" s="649">
        <v>1832</v>
      </c>
      <c r="AE18" s="649"/>
      <c r="AF18" s="649"/>
      <c r="AG18" s="649"/>
      <c r="AH18" s="649"/>
      <c r="AI18" s="649"/>
      <c r="AJ18" s="649"/>
      <c r="AK18" s="649"/>
      <c r="AL18" s="650">
        <v>0</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242</v>
      </c>
      <c r="CS18" s="646"/>
      <c r="CT18" s="646"/>
      <c r="CU18" s="646"/>
      <c r="CV18" s="646"/>
      <c r="CW18" s="646"/>
      <c r="CX18" s="646"/>
      <c r="CY18" s="647"/>
      <c r="CZ18" s="648" t="s">
        <v>242</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1142</v>
      </c>
      <c r="S19" s="646"/>
      <c r="T19" s="646"/>
      <c r="U19" s="646"/>
      <c r="V19" s="646"/>
      <c r="W19" s="646"/>
      <c r="X19" s="646"/>
      <c r="Y19" s="647"/>
      <c r="Z19" s="648">
        <v>0</v>
      </c>
      <c r="AA19" s="648"/>
      <c r="AB19" s="648"/>
      <c r="AC19" s="648"/>
      <c r="AD19" s="649">
        <v>1142</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99020</v>
      </c>
      <c r="BH19" s="646"/>
      <c r="BI19" s="646"/>
      <c r="BJ19" s="646"/>
      <c r="BK19" s="646"/>
      <c r="BL19" s="646"/>
      <c r="BM19" s="646"/>
      <c r="BN19" s="647"/>
      <c r="BO19" s="648">
        <v>8.4</v>
      </c>
      <c r="BP19" s="648"/>
      <c r="BQ19" s="648"/>
      <c r="BR19" s="648"/>
      <c r="BS19" s="654" t="s">
        <v>129</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129</v>
      </c>
      <c r="DA19" s="648"/>
      <c r="DB19" s="648"/>
      <c r="DC19" s="648"/>
      <c r="DD19" s="654" t="s">
        <v>242</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203</v>
      </c>
      <c r="S20" s="646"/>
      <c r="T20" s="646"/>
      <c r="U20" s="646"/>
      <c r="V20" s="646"/>
      <c r="W20" s="646"/>
      <c r="X20" s="646"/>
      <c r="Y20" s="647"/>
      <c r="Z20" s="648">
        <v>0</v>
      </c>
      <c r="AA20" s="648"/>
      <c r="AB20" s="648"/>
      <c r="AC20" s="648"/>
      <c r="AD20" s="649">
        <v>203</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99020</v>
      </c>
      <c r="BH20" s="646"/>
      <c r="BI20" s="646"/>
      <c r="BJ20" s="646"/>
      <c r="BK20" s="646"/>
      <c r="BL20" s="646"/>
      <c r="BM20" s="646"/>
      <c r="BN20" s="647"/>
      <c r="BO20" s="648">
        <v>8.4</v>
      </c>
      <c r="BP20" s="648"/>
      <c r="BQ20" s="648"/>
      <c r="BR20" s="648"/>
      <c r="BS20" s="654" t="s">
        <v>242</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7167114</v>
      </c>
      <c r="CS20" s="646"/>
      <c r="CT20" s="646"/>
      <c r="CU20" s="646"/>
      <c r="CV20" s="646"/>
      <c r="CW20" s="646"/>
      <c r="CX20" s="646"/>
      <c r="CY20" s="647"/>
      <c r="CZ20" s="648">
        <v>100</v>
      </c>
      <c r="DA20" s="648"/>
      <c r="DB20" s="648"/>
      <c r="DC20" s="648"/>
      <c r="DD20" s="654">
        <v>799582</v>
      </c>
      <c r="DE20" s="646"/>
      <c r="DF20" s="646"/>
      <c r="DG20" s="646"/>
      <c r="DH20" s="646"/>
      <c r="DI20" s="646"/>
      <c r="DJ20" s="646"/>
      <c r="DK20" s="646"/>
      <c r="DL20" s="646"/>
      <c r="DM20" s="646"/>
      <c r="DN20" s="646"/>
      <c r="DO20" s="646"/>
      <c r="DP20" s="647"/>
      <c r="DQ20" s="654">
        <v>4838940</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9974</v>
      </c>
      <c r="S21" s="646"/>
      <c r="T21" s="646"/>
      <c r="U21" s="646"/>
      <c r="V21" s="646"/>
      <c r="W21" s="646"/>
      <c r="X21" s="646"/>
      <c r="Y21" s="647"/>
      <c r="Z21" s="648">
        <v>0.1</v>
      </c>
      <c r="AA21" s="648"/>
      <c r="AB21" s="648"/>
      <c r="AC21" s="648"/>
      <c r="AD21" s="649">
        <v>9974</v>
      </c>
      <c r="AE21" s="649"/>
      <c r="AF21" s="649"/>
      <c r="AG21" s="649"/>
      <c r="AH21" s="649"/>
      <c r="AI21" s="649"/>
      <c r="AJ21" s="649"/>
      <c r="AK21" s="649"/>
      <c r="AL21" s="650">
        <v>0.2</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99020</v>
      </c>
      <c r="BH21" s="646"/>
      <c r="BI21" s="646"/>
      <c r="BJ21" s="646"/>
      <c r="BK21" s="646"/>
      <c r="BL21" s="646"/>
      <c r="BM21" s="646"/>
      <c r="BN21" s="647"/>
      <c r="BO21" s="648">
        <v>8.4</v>
      </c>
      <c r="BP21" s="648"/>
      <c r="BQ21" s="648"/>
      <c r="BR21" s="648"/>
      <c r="BS21" s="654" t="s">
        <v>242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3204139</v>
      </c>
      <c r="S22" s="646"/>
      <c r="T22" s="646"/>
      <c r="U22" s="646"/>
      <c r="V22" s="646"/>
      <c r="W22" s="646"/>
      <c r="X22" s="646"/>
      <c r="Y22" s="647"/>
      <c r="Z22" s="648">
        <v>44</v>
      </c>
      <c r="AA22" s="648"/>
      <c r="AB22" s="648"/>
      <c r="AC22" s="648"/>
      <c r="AD22" s="649">
        <v>2698917</v>
      </c>
      <c r="AE22" s="649"/>
      <c r="AF22" s="649"/>
      <c r="AG22" s="649"/>
      <c r="AH22" s="649"/>
      <c r="AI22" s="649"/>
      <c r="AJ22" s="649"/>
      <c r="AK22" s="649"/>
      <c r="AL22" s="650">
        <v>64.8</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2698917</v>
      </c>
      <c r="S23" s="646"/>
      <c r="T23" s="646"/>
      <c r="U23" s="646"/>
      <c r="V23" s="646"/>
      <c r="W23" s="646"/>
      <c r="X23" s="646"/>
      <c r="Y23" s="647"/>
      <c r="Z23" s="648">
        <v>37.1</v>
      </c>
      <c r="AA23" s="648"/>
      <c r="AB23" s="648"/>
      <c r="AC23" s="648"/>
      <c r="AD23" s="649">
        <v>2698917</v>
      </c>
      <c r="AE23" s="649"/>
      <c r="AF23" s="649"/>
      <c r="AG23" s="649"/>
      <c r="AH23" s="649"/>
      <c r="AI23" s="649"/>
      <c r="AJ23" s="649"/>
      <c r="AK23" s="649"/>
      <c r="AL23" s="650">
        <v>64.8</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505222</v>
      </c>
      <c r="S24" s="646"/>
      <c r="T24" s="646"/>
      <c r="U24" s="646"/>
      <c r="V24" s="646"/>
      <c r="W24" s="646"/>
      <c r="X24" s="646"/>
      <c r="Y24" s="647"/>
      <c r="Z24" s="648">
        <v>6.9</v>
      </c>
      <c r="AA24" s="648"/>
      <c r="AB24" s="648"/>
      <c r="AC24" s="648"/>
      <c r="AD24" s="649" t="s">
        <v>242</v>
      </c>
      <c r="AE24" s="649"/>
      <c r="AF24" s="649"/>
      <c r="AG24" s="649"/>
      <c r="AH24" s="649"/>
      <c r="AI24" s="649"/>
      <c r="AJ24" s="649"/>
      <c r="AK24" s="649"/>
      <c r="AL24" s="650" t="s">
        <v>242</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2687528</v>
      </c>
      <c r="CS24" s="635"/>
      <c r="CT24" s="635"/>
      <c r="CU24" s="635"/>
      <c r="CV24" s="635"/>
      <c r="CW24" s="635"/>
      <c r="CX24" s="635"/>
      <c r="CY24" s="636"/>
      <c r="CZ24" s="639">
        <v>37.5</v>
      </c>
      <c r="DA24" s="640"/>
      <c r="DB24" s="640"/>
      <c r="DC24" s="659"/>
      <c r="DD24" s="684">
        <v>2141888</v>
      </c>
      <c r="DE24" s="635"/>
      <c r="DF24" s="635"/>
      <c r="DG24" s="635"/>
      <c r="DH24" s="635"/>
      <c r="DI24" s="635"/>
      <c r="DJ24" s="635"/>
      <c r="DK24" s="636"/>
      <c r="DL24" s="684">
        <v>2122040</v>
      </c>
      <c r="DM24" s="635"/>
      <c r="DN24" s="635"/>
      <c r="DO24" s="635"/>
      <c r="DP24" s="635"/>
      <c r="DQ24" s="635"/>
      <c r="DR24" s="635"/>
      <c r="DS24" s="635"/>
      <c r="DT24" s="635"/>
      <c r="DU24" s="635"/>
      <c r="DV24" s="636"/>
      <c r="DW24" s="639">
        <v>49.4</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242</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242</v>
      </c>
      <c r="BP25" s="648"/>
      <c r="BQ25" s="648"/>
      <c r="BR25" s="648"/>
      <c r="BS25" s="654" t="s">
        <v>129</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1143774</v>
      </c>
      <c r="CS25" s="681"/>
      <c r="CT25" s="681"/>
      <c r="CU25" s="681"/>
      <c r="CV25" s="681"/>
      <c r="CW25" s="681"/>
      <c r="CX25" s="681"/>
      <c r="CY25" s="682"/>
      <c r="CZ25" s="650">
        <v>16</v>
      </c>
      <c r="DA25" s="679"/>
      <c r="DB25" s="679"/>
      <c r="DC25" s="683"/>
      <c r="DD25" s="654">
        <v>1112371</v>
      </c>
      <c r="DE25" s="681"/>
      <c r="DF25" s="681"/>
      <c r="DG25" s="681"/>
      <c r="DH25" s="681"/>
      <c r="DI25" s="681"/>
      <c r="DJ25" s="681"/>
      <c r="DK25" s="682"/>
      <c r="DL25" s="654">
        <v>1100812</v>
      </c>
      <c r="DM25" s="681"/>
      <c r="DN25" s="681"/>
      <c r="DO25" s="681"/>
      <c r="DP25" s="681"/>
      <c r="DQ25" s="681"/>
      <c r="DR25" s="681"/>
      <c r="DS25" s="681"/>
      <c r="DT25" s="681"/>
      <c r="DU25" s="681"/>
      <c r="DV25" s="682"/>
      <c r="DW25" s="650">
        <v>25.6</v>
      </c>
      <c r="DX25" s="679"/>
      <c r="DY25" s="679"/>
      <c r="DZ25" s="679"/>
      <c r="EA25" s="679"/>
      <c r="EB25" s="679"/>
      <c r="EC25" s="680"/>
    </row>
    <row r="26" spans="2:133" ht="11.25" customHeight="1">
      <c r="B26" s="642" t="s">
        <v>298</v>
      </c>
      <c r="C26" s="643"/>
      <c r="D26" s="643"/>
      <c r="E26" s="643"/>
      <c r="F26" s="643"/>
      <c r="G26" s="643"/>
      <c r="H26" s="643"/>
      <c r="I26" s="643"/>
      <c r="J26" s="643"/>
      <c r="K26" s="643"/>
      <c r="L26" s="643"/>
      <c r="M26" s="643"/>
      <c r="N26" s="643"/>
      <c r="O26" s="643"/>
      <c r="P26" s="643"/>
      <c r="Q26" s="644"/>
      <c r="R26" s="645">
        <v>4661375</v>
      </c>
      <c r="S26" s="646"/>
      <c r="T26" s="646"/>
      <c r="U26" s="646"/>
      <c r="V26" s="646"/>
      <c r="W26" s="646"/>
      <c r="X26" s="646"/>
      <c r="Y26" s="647"/>
      <c r="Z26" s="648">
        <v>64</v>
      </c>
      <c r="AA26" s="648"/>
      <c r="AB26" s="648"/>
      <c r="AC26" s="648"/>
      <c r="AD26" s="649">
        <v>4156153</v>
      </c>
      <c r="AE26" s="649"/>
      <c r="AF26" s="649"/>
      <c r="AG26" s="649"/>
      <c r="AH26" s="649"/>
      <c r="AI26" s="649"/>
      <c r="AJ26" s="649"/>
      <c r="AK26" s="649"/>
      <c r="AL26" s="650">
        <v>99.8</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129</v>
      </c>
      <c r="BP26" s="648"/>
      <c r="BQ26" s="648"/>
      <c r="BR26" s="648"/>
      <c r="BS26" s="654" t="s">
        <v>242</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753653</v>
      </c>
      <c r="CS26" s="646"/>
      <c r="CT26" s="646"/>
      <c r="CU26" s="646"/>
      <c r="CV26" s="646"/>
      <c r="CW26" s="646"/>
      <c r="CX26" s="646"/>
      <c r="CY26" s="647"/>
      <c r="CZ26" s="650">
        <v>10.5</v>
      </c>
      <c r="DA26" s="679"/>
      <c r="DB26" s="679"/>
      <c r="DC26" s="683"/>
      <c r="DD26" s="654">
        <v>742535</v>
      </c>
      <c r="DE26" s="646"/>
      <c r="DF26" s="646"/>
      <c r="DG26" s="646"/>
      <c r="DH26" s="646"/>
      <c r="DI26" s="646"/>
      <c r="DJ26" s="646"/>
      <c r="DK26" s="647"/>
      <c r="DL26" s="654" t="s">
        <v>242</v>
      </c>
      <c r="DM26" s="646"/>
      <c r="DN26" s="646"/>
      <c r="DO26" s="646"/>
      <c r="DP26" s="646"/>
      <c r="DQ26" s="646"/>
      <c r="DR26" s="646"/>
      <c r="DS26" s="646"/>
      <c r="DT26" s="646"/>
      <c r="DU26" s="646"/>
      <c r="DV26" s="647"/>
      <c r="DW26" s="650" t="s">
        <v>242</v>
      </c>
      <c r="DX26" s="679"/>
      <c r="DY26" s="679"/>
      <c r="DZ26" s="679"/>
      <c r="EA26" s="679"/>
      <c r="EB26" s="679"/>
      <c r="EC26" s="680"/>
    </row>
    <row r="27" spans="2:133" ht="11.25" customHeight="1">
      <c r="B27" s="642" t="s">
        <v>301</v>
      </c>
      <c r="C27" s="643"/>
      <c r="D27" s="643"/>
      <c r="E27" s="643"/>
      <c r="F27" s="643"/>
      <c r="G27" s="643"/>
      <c r="H27" s="643"/>
      <c r="I27" s="643"/>
      <c r="J27" s="643"/>
      <c r="K27" s="643"/>
      <c r="L27" s="643"/>
      <c r="M27" s="643"/>
      <c r="N27" s="643"/>
      <c r="O27" s="643"/>
      <c r="P27" s="643"/>
      <c r="Q27" s="644"/>
      <c r="R27" s="645">
        <v>1008</v>
      </c>
      <c r="S27" s="646"/>
      <c r="T27" s="646"/>
      <c r="U27" s="646"/>
      <c r="V27" s="646"/>
      <c r="W27" s="646"/>
      <c r="X27" s="646"/>
      <c r="Y27" s="647"/>
      <c r="Z27" s="648">
        <v>0</v>
      </c>
      <c r="AA27" s="648"/>
      <c r="AB27" s="648"/>
      <c r="AC27" s="648"/>
      <c r="AD27" s="649">
        <v>1008</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1175808</v>
      </c>
      <c r="BH27" s="646"/>
      <c r="BI27" s="646"/>
      <c r="BJ27" s="646"/>
      <c r="BK27" s="646"/>
      <c r="BL27" s="646"/>
      <c r="BM27" s="646"/>
      <c r="BN27" s="647"/>
      <c r="BO27" s="648">
        <v>100</v>
      </c>
      <c r="BP27" s="648"/>
      <c r="BQ27" s="648"/>
      <c r="BR27" s="648"/>
      <c r="BS27" s="654">
        <v>12411</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676742</v>
      </c>
      <c r="CS27" s="681"/>
      <c r="CT27" s="681"/>
      <c r="CU27" s="681"/>
      <c r="CV27" s="681"/>
      <c r="CW27" s="681"/>
      <c r="CX27" s="681"/>
      <c r="CY27" s="682"/>
      <c r="CZ27" s="650">
        <v>9.4</v>
      </c>
      <c r="DA27" s="679"/>
      <c r="DB27" s="679"/>
      <c r="DC27" s="683"/>
      <c r="DD27" s="654">
        <v>291162</v>
      </c>
      <c r="DE27" s="681"/>
      <c r="DF27" s="681"/>
      <c r="DG27" s="681"/>
      <c r="DH27" s="681"/>
      <c r="DI27" s="681"/>
      <c r="DJ27" s="681"/>
      <c r="DK27" s="682"/>
      <c r="DL27" s="654">
        <v>282873</v>
      </c>
      <c r="DM27" s="681"/>
      <c r="DN27" s="681"/>
      <c r="DO27" s="681"/>
      <c r="DP27" s="681"/>
      <c r="DQ27" s="681"/>
      <c r="DR27" s="681"/>
      <c r="DS27" s="681"/>
      <c r="DT27" s="681"/>
      <c r="DU27" s="681"/>
      <c r="DV27" s="682"/>
      <c r="DW27" s="650">
        <v>6.6</v>
      </c>
      <c r="DX27" s="679"/>
      <c r="DY27" s="679"/>
      <c r="DZ27" s="679"/>
      <c r="EA27" s="679"/>
      <c r="EB27" s="679"/>
      <c r="EC27" s="680"/>
    </row>
    <row r="28" spans="2:133" ht="11.25" customHeight="1">
      <c r="B28" s="642" t="s">
        <v>304</v>
      </c>
      <c r="C28" s="643"/>
      <c r="D28" s="643"/>
      <c r="E28" s="643"/>
      <c r="F28" s="643"/>
      <c r="G28" s="643"/>
      <c r="H28" s="643"/>
      <c r="I28" s="643"/>
      <c r="J28" s="643"/>
      <c r="K28" s="643"/>
      <c r="L28" s="643"/>
      <c r="M28" s="643"/>
      <c r="N28" s="643"/>
      <c r="O28" s="643"/>
      <c r="P28" s="643"/>
      <c r="Q28" s="644"/>
      <c r="R28" s="645">
        <v>47662</v>
      </c>
      <c r="S28" s="646"/>
      <c r="T28" s="646"/>
      <c r="U28" s="646"/>
      <c r="V28" s="646"/>
      <c r="W28" s="646"/>
      <c r="X28" s="646"/>
      <c r="Y28" s="647"/>
      <c r="Z28" s="648">
        <v>0.7</v>
      </c>
      <c r="AA28" s="648"/>
      <c r="AB28" s="648"/>
      <c r="AC28" s="648"/>
      <c r="AD28" s="649" t="s">
        <v>242</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867012</v>
      </c>
      <c r="CS28" s="646"/>
      <c r="CT28" s="646"/>
      <c r="CU28" s="646"/>
      <c r="CV28" s="646"/>
      <c r="CW28" s="646"/>
      <c r="CX28" s="646"/>
      <c r="CY28" s="647"/>
      <c r="CZ28" s="650">
        <v>12.1</v>
      </c>
      <c r="DA28" s="679"/>
      <c r="DB28" s="679"/>
      <c r="DC28" s="683"/>
      <c r="DD28" s="654">
        <v>738355</v>
      </c>
      <c r="DE28" s="646"/>
      <c r="DF28" s="646"/>
      <c r="DG28" s="646"/>
      <c r="DH28" s="646"/>
      <c r="DI28" s="646"/>
      <c r="DJ28" s="646"/>
      <c r="DK28" s="647"/>
      <c r="DL28" s="654">
        <v>738355</v>
      </c>
      <c r="DM28" s="646"/>
      <c r="DN28" s="646"/>
      <c r="DO28" s="646"/>
      <c r="DP28" s="646"/>
      <c r="DQ28" s="646"/>
      <c r="DR28" s="646"/>
      <c r="DS28" s="646"/>
      <c r="DT28" s="646"/>
      <c r="DU28" s="646"/>
      <c r="DV28" s="647"/>
      <c r="DW28" s="650">
        <v>17.2</v>
      </c>
      <c r="DX28" s="679"/>
      <c r="DY28" s="679"/>
      <c r="DZ28" s="679"/>
      <c r="EA28" s="679"/>
      <c r="EB28" s="679"/>
      <c r="EC28" s="680"/>
    </row>
    <row r="29" spans="2:133" ht="11.25" customHeight="1">
      <c r="B29" s="642" t="s">
        <v>306</v>
      </c>
      <c r="C29" s="643"/>
      <c r="D29" s="643"/>
      <c r="E29" s="643"/>
      <c r="F29" s="643"/>
      <c r="G29" s="643"/>
      <c r="H29" s="643"/>
      <c r="I29" s="643"/>
      <c r="J29" s="643"/>
      <c r="K29" s="643"/>
      <c r="L29" s="643"/>
      <c r="M29" s="643"/>
      <c r="N29" s="643"/>
      <c r="O29" s="643"/>
      <c r="P29" s="643"/>
      <c r="Q29" s="644"/>
      <c r="R29" s="645">
        <v>200917</v>
      </c>
      <c r="S29" s="646"/>
      <c r="T29" s="646"/>
      <c r="U29" s="646"/>
      <c r="V29" s="646"/>
      <c r="W29" s="646"/>
      <c r="X29" s="646"/>
      <c r="Y29" s="647"/>
      <c r="Z29" s="648">
        <v>2.8</v>
      </c>
      <c r="AA29" s="648"/>
      <c r="AB29" s="648"/>
      <c r="AC29" s="648"/>
      <c r="AD29" s="649">
        <v>4084</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866979</v>
      </c>
      <c r="CS29" s="681"/>
      <c r="CT29" s="681"/>
      <c r="CU29" s="681"/>
      <c r="CV29" s="681"/>
      <c r="CW29" s="681"/>
      <c r="CX29" s="681"/>
      <c r="CY29" s="682"/>
      <c r="CZ29" s="650">
        <v>12.1</v>
      </c>
      <c r="DA29" s="679"/>
      <c r="DB29" s="679"/>
      <c r="DC29" s="683"/>
      <c r="DD29" s="654">
        <v>738322</v>
      </c>
      <c r="DE29" s="681"/>
      <c r="DF29" s="681"/>
      <c r="DG29" s="681"/>
      <c r="DH29" s="681"/>
      <c r="DI29" s="681"/>
      <c r="DJ29" s="681"/>
      <c r="DK29" s="682"/>
      <c r="DL29" s="654">
        <v>738322</v>
      </c>
      <c r="DM29" s="681"/>
      <c r="DN29" s="681"/>
      <c r="DO29" s="681"/>
      <c r="DP29" s="681"/>
      <c r="DQ29" s="681"/>
      <c r="DR29" s="681"/>
      <c r="DS29" s="681"/>
      <c r="DT29" s="681"/>
      <c r="DU29" s="681"/>
      <c r="DV29" s="682"/>
      <c r="DW29" s="650">
        <v>17.2</v>
      </c>
      <c r="DX29" s="679"/>
      <c r="DY29" s="679"/>
      <c r="DZ29" s="679"/>
      <c r="EA29" s="679"/>
      <c r="EB29" s="679"/>
      <c r="EC29" s="680"/>
    </row>
    <row r="30" spans="2:133" ht="11.25" customHeight="1">
      <c r="B30" s="642" t="s">
        <v>309</v>
      </c>
      <c r="C30" s="643"/>
      <c r="D30" s="643"/>
      <c r="E30" s="643"/>
      <c r="F30" s="643"/>
      <c r="G30" s="643"/>
      <c r="H30" s="643"/>
      <c r="I30" s="643"/>
      <c r="J30" s="643"/>
      <c r="K30" s="643"/>
      <c r="L30" s="643"/>
      <c r="M30" s="643"/>
      <c r="N30" s="643"/>
      <c r="O30" s="643"/>
      <c r="P30" s="643"/>
      <c r="Q30" s="644"/>
      <c r="R30" s="645">
        <v>31918</v>
      </c>
      <c r="S30" s="646"/>
      <c r="T30" s="646"/>
      <c r="U30" s="646"/>
      <c r="V30" s="646"/>
      <c r="W30" s="646"/>
      <c r="X30" s="646"/>
      <c r="Y30" s="647"/>
      <c r="Z30" s="648">
        <v>0.4</v>
      </c>
      <c r="AA30" s="648"/>
      <c r="AB30" s="648"/>
      <c r="AC30" s="648"/>
      <c r="AD30" s="649">
        <v>244</v>
      </c>
      <c r="AE30" s="649"/>
      <c r="AF30" s="649"/>
      <c r="AG30" s="649"/>
      <c r="AH30" s="649"/>
      <c r="AI30" s="649"/>
      <c r="AJ30" s="649"/>
      <c r="AK30" s="649"/>
      <c r="AL30" s="650">
        <v>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799773</v>
      </c>
      <c r="CS30" s="646"/>
      <c r="CT30" s="646"/>
      <c r="CU30" s="646"/>
      <c r="CV30" s="646"/>
      <c r="CW30" s="646"/>
      <c r="CX30" s="646"/>
      <c r="CY30" s="647"/>
      <c r="CZ30" s="650">
        <v>11.2</v>
      </c>
      <c r="DA30" s="679"/>
      <c r="DB30" s="679"/>
      <c r="DC30" s="683"/>
      <c r="DD30" s="654">
        <v>681094</v>
      </c>
      <c r="DE30" s="646"/>
      <c r="DF30" s="646"/>
      <c r="DG30" s="646"/>
      <c r="DH30" s="646"/>
      <c r="DI30" s="646"/>
      <c r="DJ30" s="646"/>
      <c r="DK30" s="647"/>
      <c r="DL30" s="654">
        <v>681094</v>
      </c>
      <c r="DM30" s="646"/>
      <c r="DN30" s="646"/>
      <c r="DO30" s="646"/>
      <c r="DP30" s="646"/>
      <c r="DQ30" s="646"/>
      <c r="DR30" s="646"/>
      <c r="DS30" s="646"/>
      <c r="DT30" s="646"/>
      <c r="DU30" s="646"/>
      <c r="DV30" s="647"/>
      <c r="DW30" s="650">
        <v>15.8</v>
      </c>
      <c r="DX30" s="679"/>
      <c r="DY30" s="679"/>
      <c r="DZ30" s="679"/>
      <c r="EA30" s="679"/>
      <c r="EB30" s="679"/>
      <c r="EC30" s="680"/>
    </row>
    <row r="31" spans="2:133" ht="11.25" customHeight="1">
      <c r="B31" s="642" t="s">
        <v>313</v>
      </c>
      <c r="C31" s="643"/>
      <c r="D31" s="643"/>
      <c r="E31" s="643"/>
      <c r="F31" s="643"/>
      <c r="G31" s="643"/>
      <c r="H31" s="643"/>
      <c r="I31" s="643"/>
      <c r="J31" s="643"/>
      <c r="K31" s="643"/>
      <c r="L31" s="643"/>
      <c r="M31" s="643"/>
      <c r="N31" s="643"/>
      <c r="O31" s="643"/>
      <c r="P31" s="643"/>
      <c r="Q31" s="644"/>
      <c r="R31" s="645">
        <v>482383</v>
      </c>
      <c r="S31" s="646"/>
      <c r="T31" s="646"/>
      <c r="U31" s="646"/>
      <c r="V31" s="646"/>
      <c r="W31" s="646"/>
      <c r="X31" s="646"/>
      <c r="Y31" s="647"/>
      <c r="Z31" s="648">
        <v>6.6</v>
      </c>
      <c r="AA31" s="648"/>
      <c r="AB31" s="648"/>
      <c r="AC31" s="648"/>
      <c r="AD31" s="649" t="s">
        <v>242</v>
      </c>
      <c r="AE31" s="649"/>
      <c r="AF31" s="649"/>
      <c r="AG31" s="649"/>
      <c r="AH31" s="649"/>
      <c r="AI31" s="649"/>
      <c r="AJ31" s="649"/>
      <c r="AK31" s="649"/>
      <c r="AL31" s="650" t="s">
        <v>129</v>
      </c>
      <c r="AM31" s="651"/>
      <c r="AN31" s="651"/>
      <c r="AO31" s="652"/>
      <c r="AP31" s="702" t="s">
        <v>314</v>
      </c>
      <c r="AQ31" s="703"/>
      <c r="AR31" s="703"/>
      <c r="AS31" s="703"/>
      <c r="AT31" s="708" t="s">
        <v>315</v>
      </c>
      <c r="AU31" s="231"/>
      <c r="AV31" s="231"/>
      <c r="AW31" s="231"/>
      <c r="AX31" s="631" t="s">
        <v>188</v>
      </c>
      <c r="AY31" s="632"/>
      <c r="AZ31" s="632"/>
      <c r="BA31" s="632"/>
      <c r="BB31" s="632"/>
      <c r="BC31" s="632"/>
      <c r="BD31" s="632"/>
      <c r="BE31" s="632"/>
      <c r="BF31" s="633"/>
      <c r="BG31" s="713">
        <v>99.1</v>
      </c>
      <c r="BH31" s="700"/>
      <c r="BI31" s="700"/>
      <c r="BJ31" s="700"/>
      <c r="BK31" s="700"/>
      <c r="BL31" s="700"/>
      <c r="BM31" s="640">
        <v>97.4</v>
      </c>
      <c r="BN31" s="700"/>
      <c r="BO31" s="700"/>
      <c r="BP31" s="700"/>
      <c r="BQ31" s="701"/>
      <c r="BR31" s="713">
        <v>99</v>
      </c>
      <c r="BS31" s="700"/>
      <c r="BT31" s="700"/>
      <c r="BU31" s="700"/>
      <c r="BV31" s="700"/>
      <c r="BW31" s="700"/>
      <c r="BX31" s="640">
        <v>97.3</v>
      </c>
      <c r="BY31" s="700"/>
      <c r="BZ31" s="700"/>
      <c r="CA31" s="700"/>
      <c r="CB31" s="701"/>
      <c r="CD31" s="687"/>
      <c r="CE31" s="688"/>
      <c r="CF31" s="660" t="s">
        <v>316</v>
      </c>
      <c r="CG31" s="661"/>
      <c r="CH31" s="661"/>
      <c r="CI31" s="661"/>
      <c r="CJ31" s="661"/>
      <c r="CK31" s="661"/>
      <c r="CL31" s="661"/>
      <c r="CM31" s="661"/>
      <c r="CN31" s="661"/>
      <c r="CO31" s="661"/>
      <c r="CP31" s="661"/>
      <c r="CQ31" s="662"/>
      <c r="CR31" s="645">
        <v>67206</v>
      </c>
      <c r="CS31" s="681"/>
      <c r="CT31" s="681"/>
      <c r="CU31" s="681"/>
      <c r="CV31" s="681"/>
      <c r="CW31" s="681"/>
      <c r="CX31" s="681"/>
      <c r="CY31" s="682"/>
      <c r="CZ31" s="650">
        <v>0.9</v>
      </c>
      <c r="DA31" s="679"/>
      <c r="DB31" s="679"/>
      <c r="DC31" s="683"/>
      <c r="DD31" s="654">
        <v>57228</v>
      </c>
      <c r="DE31" s="681"/>
      <c r="DF31" s="681"/>
      <c r="DG31" s="681"/>
      <c r="DH31" s="681"/>
      <c r="DI31" s="681"/>
      <c r="DJ31" s="681"/>
      <c r="DK31" s="682"/>
      <c r="DL31" s="654">
        <v>57228</v>
      </c>
      <c r="DM31" s="681"/>
      <c r="DN31" s="681"/>
      <c r="DO31" s="681"/>
      <c r="DP31" s="681"/>
      <c r="DQ31" s="681"/>
      <c r="DR31" s="681"/>
      <c r="DS31" s="681"/>
      <c r="DT31" s="681"/>
      <c r="DU31" s="681"/>
      <c r="DV31" s="682"/>
      <c r="DW31" s="650">
        <v>1.3</v>
      </c>
      <c r="DX31" s="679"/>
      <c r="DY31" s="679"/>
      <c r="DZ31" s="679"/>
      <c r="EA31" s="679"/>
      <c r="EB31" s="679"/>
      <c r="EC31" s="680"/>
    </row>
    <row r="32" spans="2:133" ht="11.25" customHeight="1">
      <c r="B32" s="691" t="s">
        <v>317</v>
      </c>
      <c r="C32" s="692"/>
      <c r="D32" s="692"/>
      <c r="E32" s="692"/>
      <c r="F32" s="692"/>
      <c r="G32" s="692"/>
      <c r="H32" s="692"/>
      <c r="I32" s="692"/>
      <c r="J32" s="692"/>
      <c r="K32" s="692"/>
      <c r="L32" s="692"/>
      <c r="M32" s="692"/>
      <c r="N32" s="692"/>
      <c r="O32" s="692"/>
      <c r="P32" s="692"/>
      <c r="Q32" s="693"/>
      <c r="R32" s="645" t="s">
        <v>242</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98.8</v>
      </c>
      <c r="BH32" s="681"/>
      <c r="BI32" s="681"/>
      <c r="BJ32" s="681"/>
      <c r="BK32" s="681"/>
      <c r="BL32" s="681"/>
      <c r="BM32" s="651">
        <v>96.2</v>
      </c>
      <c r="BN32" s="711"/>
      <c r="BO32" s="711"/>
      <c r="BP32" s="711"/>
      <c r="BQ32" s="712"/>
      <c r="BR32" s="714">
        <v>98.1</v>
      </c>
      <c r="BS32" s="681"/>
      <c r="BT32" s="681"/>
      <c r="BU32" s="681"/>
      <c r="BV32" s="681"/>
      <c r="BW32" s="681"/>
      <c r="BX32" s="651">
        <v>95.5</v>
      </c>
      <c r="BY32" s="711"/>
      <c r="BZ32" s="711"/>
      <c r="CA32" s="711"/>
      <c r="CB32" s="712"/>
      <c r="CD32" s="689"/>
      <c r="CE32" s="690"/>
      <c r="CF32" s="660" t="s">
        <v>320</v>
      </c>
      <c r="CG32" s="661"/>
      <c r="CH32" s="661"/>
      <c r="CI32" s="661"/>
      <c r="CJ32" s="661"/>
      <c r="CK32" s="661"/>
      <c r="CL32" s="661"/>
      <c r="CM32" s="661"/>
      <c r="CN32" s="661"/>
      <c r="CO32" s="661"/>
      <c r="CP32" s="661"/>
      <c r="CQ32" s="662"/>
      <c r="CR32" s="645">
        <v>33</v>
      </c>
      <c r="CS32" s="646"/>
      <c r="CT32" s="646"/>
      <c r="CU32" s="646"/>
      <c r="CV32" s="646"/>
      <c r="CW32" s="646"/>
      <c r="CX32" s="646"/>
      <c r="CY32" s="647"/>
      <c r="CZ32" s="650">
        <v>0</v>
      </c>
      <c r="DA32" s="679"/>
      <c r="DB32" s="679"/>
      <c r="DC32" s="683"/>
      <c r="DD32" s="654">
        <v>33</v>
      </c>
      <c r="DE32" s="646"/>
      <c r="DF32" s="646"/>
      <c r="DG32" s="646"/>
      <c r="DH32" s="646"/>
      <c r="DI32" s="646"/>
      <c r="DJ32" s="646"/>
      <c r="DK32" s="647"/>
      <c r="DL32" s="654">
        <v>33</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321</v>
      </c>
      <c r="C33" s="643"/>
      <c r="D33" s="643"/>
      <c r="E33" s="643"/>
      <c r="F33" s="643"/>
      <c r="G33" s="643"/>
      <c r="H33" s="643"/>
      <c r="I33" s="643"/>
      <c r="J33" s="643"/>
      <c r="K33" s="643"/>
      <c r="L33" s="643"/>
      <c r="M33" s="643"/>
      <c r="N33" s="643"/>
      <c r="O33" s="643"/>
      <c r="P33" s="643"/>
      <c r="Q33" s="644"/>
      <c r="R33" s="645">
        <v>724049</v>
      </c>
      <c r="S33" s="646"/>
      <c r="T33" s="646"/>
      <c r="U33" s="646"/>
      <c r="V33" s="646"/>
      <c r="W33" s="646"/>
      <c r="X33" s="646"/>
      <c r="Y33" s="647"/>
      <c r="Z33" s="648">
        <v>9.9</v>
      </c>
      <c r="AA33" s="648"/>
      <c r="AB33" s="648"/>
      <c r="AC33" s="648"/>
      <c r="AD33" s="649" t="s">
        <v>129</v>
      </c>
      <c r="AE33" s="649"/>
      <c r="AF33" s="649"/>
      <c r="AG33" s="649"/>
      <c r="AH33" s="649"/>
      <c r="AI33" s="649"/>
      <c r="AJ33" s="649"/>
      <c r="AK33" s="649"/>
      <c r="AL33" s="650" t="s">
        <v>242</v>
      </c>
      <c r="AM33" s="651"/>
      <c r="AN33" s="651"/>
      <c r="AO33" s="652"/>
      <c r="AP33" s="706"/>
      <c r="AQ33" s="707"/>
      <c r="AR33" s="707"/>
      <c r="AS33" s="707"/>
      <c r="AT33" s="710"/>
      <c r="AU33" s="232"/>
      <c r="AV33" s="232"/>
      <c r="AW33" s="232"/>
      <c r="AX33" s="695" t="s">
        <v>322</v>
      </c>
      <c r="AY33" s="696"/>
      <c r="AZ33" s="696"/>
      <c r="BA33" s="696"/>
      <c r="BB33" s="696"/>
      <c r="BC33" s="696"/>
      <c r="BD33" s="696"/>
      <c r="BE33" s="696"/>
      <c r="BF33" s="697"/>
      <c r="BG33" s="715">
        <v>99.1</v>
      </c>
      <c r="BH33" s="716"/>
      <c r="BI33" s="716"/>
      <c r="BJ33" s="716"/>
      <c r="BK33" s="716"/>
      <c r="BL33" s="716"/>
      <c r="BM33" s="717">
        <v>97.5</v>
      </c>
      <c r="BN33" s="716"/>
      <c r="BO33" s="716"/>
      <c r="BP33" s="716"/>
      <c r="BQ33" s="718"/>
      <c r="BR33" s="715">
        <v>99.3</v>
      </c>
      <c r="BS33" s="716"/>
      <c r="BT33" s="716"/>
      <c r="BU33" s="716"/>
      <c r="BV33" s="716"/>
      <c r="BW33" s="716"/>
      <c r="BX33" s="717">
        <v>97.7</v>
      </c>
      <c r="BY33" s="716"/>
      <c r="BZ33" s="716"/>
      <c r="CA33" s="716"/>
      <c r="CB33" s="718"/>
      <c r="CD33" s="660" t="s">
        <v>323</v>
      </c>
      <c r="CE33" s="661"/>
      <c r="CF33" s="661"/>
      <c r="CG33" s="661"/>
      <c r="CH33" s="661"/>
      <c r="CI33" s="661"/>
      <c r="CJ33" s="661"/>
      <c r="CK33" s="661"/>
      <c r="CL33" s="661"/>
      <c r="CM33" s="661"/>
      <c r="CN33" s="661"/>
      <c r="CO33" s="661"/>
      <c r="CP33" s="661"/>
      <c r="CQ33" s="662"/>
      <c r="CR33" s="645">
        <v>3680004</v>
      </c>
      <c r="CS33" s="681"/>
      <c r="CT33" s="681"/>
      <c r="CU33" s="681"/>
      <c r="CV33" s="681"/>
      <c r="CW33" s="681"/>
      <c r="CX33" s="681"/>
      <c r="CY33" s="682"/>
      <c r="CZ33" s="650">
        <v>51.3</v>
      </c>
      <c r="DA33" s="679"/>
      <c r="DB33" s="679"/>
      <c r="DC33" s="683"/>
      <c r="DD33" s="654">
        <v>2660116</v>
      </c>
      <c r="DE33" s="681"/>
      <c r="DF33" s="681"/>
      <c r="DG33" s="681"/>
      <c r="DH33" s="681"/>
      <c r="DI33" s="681"/>
      <c r="DJ33" s="681"/>
      <c r="DK33" s="682"/>
      <c r="DL33" s="654">
        <v>1853314</v>
      </c>
      <c r="DM33" s="681"/>
      <c r="DN33" s="681"/>
      <c r="DO33" s="681"/>
      <c r="DP33" s="681"/>
      <c r="DQ33" s="681"/>
      <c r="DR33" s="681"/>
      <c r="DS33" s="681"/>
      <c r="DT33" s="681"/>
      <c r="DU33" s="681"/>
      <c r="DV33" s="682"/>
      <c r="DW33" s="650">
        <v>43.1</v>
      </c>
      <c r="DX33" s="679"/>
      <c r="DY33" s="679"/>
      <c r="DZ33" s="679"/>
      <c r="EA33" s="679"/>
      <c r="EB33" s="679"/>
      <c r="EC33" s="680"/>
    </row>
    <row r="34" spans="2:133" ht="11.25" customHeight="1">
      <c r="B34" s="642" t="s">
        <v>324</v>
      </c>
      <c r="C34" s="643"/>
      <c r="D34" s="643"/>
      <c r="E34" s="643"/>
      <c r="F34" s="643"/>
      <c r="G34" s="643"/>
      <c r="H34" s="643"/>
      <c r="I34" s="643"/>
      <c r="J34" s="643"/>
      <c r="K34" s="643"/>
      <c r="L34" s="643"/>
      <c r="M34" s="643"/>
      <c r="N34" s="643"/>
      <c r="O34" s="643"/>
      <c r="P34" s="643"/>
      <c r="Q34" s="644"/>
      <c r="R34" s="645">
        <v>27037</v>
      </c>
      <c r="S34" s="646"/>
      <c r="T34" s="646"/>
      <c r="U34" s="646"/>
      <c r="V34" s="646"/>
      <c r="W34" s="646"/>
      <c r="X34" s="646"/>
      <c r="Y34" s="647"/>
      <c r="Z34" s="648">
        <v>0.4</v>
      </c>
      <c r="AA34" s="648"/>
      <c r="AB34" s="648"/>
      <c r="AC34" s="648"/>
      <c r="AD34" s="649" t="s">
        <v>129</v>
      </c>
      <c r="AE34" s="649"/>
      <c r="AF34" s="649"/>
      <c r="AG34" s="649"/>
      <c r="AH34" s="649"/>
      <c r="AI34" s="649"/>
      <c r="AJ34" s="649"/>
      <c r="AK34" s="649"/>
      <c r="AL34" s="650" t="s">
        <v>129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1123455</v>
      </c>
      <c r="CS34" s="646"/>
      <c r="CT34" s="646"/>
      <c r="CU34" s="646"/>
      <c r="CV34" s="646"/>
      <c r="CW34" s="646"/>
      <c r="CX34" s="646"/>
      <c r="CY34" s="647"/>
      <c r="CZ34" s="650">
        <v>15.7</v>
      </c>
      <c r="DA34" s="679"/>
      <c r="DB34" s="679"/>
      <c r="DC34" s="683"/>
      <c r="DD34" s="654">
        <v>775545</v>
      </c>
      <c r="DE34" s="646"/>
      <c r="DF34" s="646"/>
      <c r="DG34" s="646"/>
      <c r="DH34" s="646"/>
      <c r="DI34" s="646"/>
      <c r="DJ34" s="646"/>
      <c r="DK34" s="647"/>
      <c r="DL34" s="654">
        <v>674053</v>
      </c>
      <c r="DM34" s="646"/>
      <c r="DN34" s="646"/>
      <c r="DO34" s="646"/>
      <c r="DP34" s="646"/>
      <c r="DQ34" s="646"/>
      <c r="DR34" s="646"/>
      <c r="DS34" s="646"/>
      <c r="DT34" s="646"/>
      <c r="DU34" s="646"/>
      <c r="DV34" s="647"/>
      <c r="DW34" s="650">
        <v>15.7</v>
      </c>
      <c r="DX34" s="679"/>
      <c r="DY34" s="679"/>
      <c r="DZ34" s="679"/>
      <c r="EA34" s="679"/>
      <c r="EB34" s="679"/>
      <c r="EC34" s="680"/>
    </row>
    <row r="35" spans="2:133" ht="11.25" customHeight="1">
      <c r="B35" s="642" t="s">
        <v>326</v>
      </c>
      <c r="C35" s="643"/>
      <c r="D35" s="643"/>
      <c r="E35" s="643"/>
      <c r="F35" s="643"/>
      <c r="G35" s="643"/>
      <c r="H35" s="643"/>
      <c r="I35" s="643"/>
      <c r="J35" s="643"/>
      <c r="K35" s="643"/>
      <c r="L35" s="643"/>
      <c r="M35" s="643"/>
      <c r="N35" s="643"/>
      <c r="O35" s="643"/>
      <c r="P35" s="643"/>
      <c r="Q35" s="644"/>
      <c r="R35" s="645">
        <v>76150</v>
      </c>
      <c r="S35" s="646"/>
      <c r="T35" s="646"/>
      <c r="U35" s="646"/>
      <c r="V35" s="646"/>
      <c r="W35" s="646"/>
      <c r="X35" s="646"/>
      <c r="Y35" s="647"/>
      <c r="Z35" s="648">
        <v>1</v>
      </c>
      <c r="AA35" s="648"/>
      <c r="AB35" s="648"/>
      <c r="AC35" s="648"/>
      <c r="AD35" s="649" t="s">
        <v>242</v>
      </c>
      <c r="AE35" s="649"/>
      <c r="AF35" s="649"/>
      <c r="AG35" s="649"/>
      <c r="AH35" s="649"/>
      <c r="AI35" s="649"/>
      <c r="AJ35" s="649"/>
      <c r="AK35" s="649"/>
      <c r="AL35" s="650" t="s">
        <v>129</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170378</v>
      </c>
      <c r="CS35" s="681"/>
      <c r="CT35" s="681"/>
      <c r="CU35" s="681"/>
      <c r="CV35" s="681"/>
      <c r="CW35" s="681"/>
      <c r="CX35" s="681"/>
      <c r="CY35" s="682"/>
      <c r="CZ35" s="650">
        <v>2.4</v>
      </c>
      <c r="DA35" s="679"/>
      <c r="DB35" s="679"/>
      <c r="DC35" s="683"/>
      <c r="DD35" s="654">
        <v>151373</v>
      </c>
      <c r="DE35" s="681"/>
      <c r="DF35" s="681"/>
      <c r="DG35" s="681"/>
      <c r="DH35" s="681"/>
      <c r="DI35" s="681"/>
      <c r="DJ35" s="681"/>
      <c r="DK35" s="682"/>
      <c r="DL35" s="654">
        <v>47527</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c r="B36" s="642" t="s">
        <v>330</v>
      </c>
      <c r="C36" s="643"/>
      <c r="D36" s="643"/>
      <c r="E36" s="643"/>
      <c r="F36" s="643"/>
      <c r="G36" s="643"/>
      <c r="H36" s="643"/>
      <c r="I36" s="643"/>
      <c r="J36" s="643"/>
      <c r="K36" s="643"/>
      <c r="L36" s="643"/>
      <c r="M36" s="643"/>
      <c r="N36" s="643"/>
      <c r="O36" s="643"/>
      <c r="P36" s="643"/>
      <c r="Q36" s="644"/>
      <c r="R36" s="645">
        <v>87568</v>
      </c>
      <c r="S36" s="646"/>
      <c r="T36" s="646"/>
      <c r="U36" s="646"/>
      <c r="V36" s="646"/>
      <c r="W36" s="646"/>
      <c r="X36" s="646"/>
      <c r="Y36" s="647"/>
      <c r="Z36" s="648">
        <v>1.2</v>
      </c>
      <c r="AA36" s="648"/>
      <c r="AB36" s="648"/>
      <c r="AC36" s="648"/>
      <c r="AD36" s="649" t="s">
        <v>129</v>
      </c>
      <c r="AE36" s="649"/>
      <c r="AF36" s="649"/>
      <c r="AG36" s="649"/>
      <c r="AH36" s="649"/>
      <c r="AI36" s="649"/>
      <c r="AJ36" s="649"/>
      <c r="AK36" s="649"/>
      <c r="AL36" s="650" t="s">
        <v>129</v>
      </c>
      <c r="AM36" s="651"/>
      <c r="AN36" s="651"/>
      <c r="AO36" s="652"/>
      <c r="AP36" s="235"/>
      <c r="AQ36" s="719" t="s">
        <v>331</v>
      </c>
      <c r="AR36" s="720"/>
      <c r="AS36" s="720"/>
      <c r="AT36" s="720"/>
      <c r="AU36" s="720"/>
      <c r="AV36" s="720"/>
      <c r="AW36" s="720"/>
      <c r="AX36" s="720"/>
      <c r="AY36" s="721"/>
      <c r="AZ36" s="634">
        <v>1037057</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23608</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1307723</v>
      </c>
      <c r="CS36" s="646"/>
      <c r="CT36" s="646"/>
      <c r="CU36" s="646"/>
      <c r="CV36" s="646"/>
      <c r="CW36" s="646"/>
      <c r="CX36" s="646"/>
      <c r="CY36" s="647"/>
      <c r="CZ36" s="650">
        <v>18.2</v>
      </c>
      <c r="DA36" s="679"/>
      <c r="DB36" s="679"/>
      <c r="DC36" s="683"/>
      <c r="DD36" s="654">
        <v>791762</v>
      </c>
      <c r="DE36" s="646"/>
      <c r="DF36" s="646"/>
      <c r="DG36" s="646"/>
      <c r="DH36" s="646"/>
      <c r="DI36" s="646"/>
      <c r="DJ36" s="646"/>
      <c r="DK36" s="647"/>
      <c r="DL36" s="654">
        <v>550460</v>
      </c>
      <c r="DM36" s="646"/>
      <c r="DN36" s="646"/>
      <c r="DO36" s="646"/>
      <c r="DP36" s="646"/>
      <c r="DQ36" s="646"/>
      <c r="DR36" s="646"/>
      <c r="DS36" s="646"/>
      <c r="DT36" s="646"/>
      <c r="DU36" s="646"/>
      <c r="DV36" s="647"/>
      <c r="DW36" s="650">
        <v>12.8</v>
      </c>
      <c r="DX36" s="679"/>
      <c r="DY36" s="679"/>
      <c r="DZ36" s="679"/>
      <c r="EA36" s="679"/>
      <c r="EB36" s="679"/>
      <c r="EC36" s="680"/>
    </row>
    <row r="37" spans="2:133" ht="11.25" customHeight="1">
      <c r="B37" s="642" t="s">
        <v>334</v>
      </c>
      <c r="C37" s="643"/>
      <c r="D37" s="643"/>
      <c r="E37" s="643"/>
      <c r="F37" s="643"/>
      <c r="G37" s="643"/>
      <c r="H37" s="643"/>
      <c r="I37" s="643"/>
      <c r="J37" s="643"/>
      <c r="K37" s="643"/>
      <c r="L37" s="643"/>
      <c r="M37" s="643"/>
      <c r="N37" s="643"/>
      <c r="O37" s="643"/>
      <c r="P37" s="643"/>
      <c r="Q37" s="644"/>
      <c r="R37" s="645">
        <v>78677</v>
      </c>
      <c r="S37" s="646"/>
      <c r="T37" s="646"/>
      <c r="U37" s="646"/>
      <c r="V37" s="646"/>
      <c r="W37" s="646"/>
      <c r="X37" s="646"/>
      <c r="Y37" s="647"/>
      <c r="Z37" s="648">
        <v>1.1000000000000001</v>
      </c>
      <c r="AA37" s="648"/>
      <c r="AB37" s="648"/>
      <c r="AC37" s="648"/>
      <c r="AD37" s="649" t="s">
        <v>242</v>
      </c>
      <c r="AE37" s="649"/>
      <c r="AF37" s="649"/>
      <c r="AG37" s="649"/>
      <c r="AH37" s="649"/>
      <c r="AI37" s="649"/>
      <c r="AJ37" s="649"/>
      <c r="AK37" s="649"/>
      <c r="AL37" s="650" t="s">
        <v>129</v>
      </c>
      <c r="AM37" s="651"/>
      <c r="AN37" s="651"/>
      <c r="AO37" s="652"/>
      <c r="AQ37" s="723" t="s">
        <v>335</v>
      </c>
      <c r="AR37" s="724"/>
      <c r="AS37" s="724"/>
      <c r="AT37" s="724"/>
      <c r="AU37" s="724"/>
      <c r="AV37" s="724"/>
      <c r="AW37" s="724"/>
      <c r="AX37" s="724"/>
      <c r="AY37" s="725"/>
      <c r="AZ37" s="645">
        <v>404500</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-39047</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474799</v>
      </c>
      <c r="CS37" s="681"/>
      <c r="CT37" s="681"/>
      <c r="CU37" s="681"/>
      <c r="CV37" s="681"/>
      <c r="CW37" s="681"/>
      <c r="CX37" s="681"/>
      <c r="CY37" s="682"/>
      <c r="CZ37" s="650">
        <v>6.6</v>
      </c>
      <c r="DA37" s="679"/>
      <c r="DB37" s="679"/>
      <c r="DC37" s="683"/>
      <c r="DD37" s="654">
        <v>399799</v>
      </c>
      <c r="DE37" s="681"/>
      <c r="DF37" s="681"/>
      <c r="DG37" s="681"/>
      <c r="DH37" s="681"/>
      <c r="DI37" s="681"/>
      <c r="DJ37" s="681"/>
      <c r="DK37" s="682"/>
      <c r="DL37" s="654">
        <v>381615</v>
      </c>
      <c r="DM37" s="681"/>
      <c r="DN37" s="681"/>
      <c r="DO37" s="681"/>
      <c r="DP37" s="681"/>
      <c r="DQ37" s="681"/>
      <c r="DR37" s="681"/>
      <c r="DS37" s="681"/>
      <c r="DT37" s="681"/>
      <c r="DU37" s="681"/>
      <c r="DV37" s="682"/>
      <c r="DW37" s="650">
        <v>8.9</v>
      </c>
      <c r="DX37" s="679"/>
      <c r="DY37" s="679"/>
      <c r="DZ37" s="679"/>
      <c r="EA37" s="679"/>
      <c r="EB37" s="679"/>
      <c r="EC37" s="680"/>
    </row>
    <row r="38" spans="2:133" ht="11.25" customHeight="1">
      <c r="B38" s="642" t="s">
        <v>338</v>
      </c>
      <c r="C38" s="643"/>
      <c r="D38" s="643"/>
      <c r="E38" s="643"/>
      <c r="F38" s="643"/>
      <c r="G38" s="643"/>
      <c r="H38" s="643"/>
      <c r="I38" s="643"/>
      <c r="J38" s="643"/>
      <c r="K38" s="643"/>
      <c r="L38" s="643"/>
      <c r="M38" s="643"/>
      <c r="N38" s="643"/>
      <c r="O38" s="643"/>
      <c r="P38" s="643"/>
      <c r="Q38" s="644"/>
      <c r="R38" s="645">
        <v>54618</v>
      </c>
      <c r="S38" s="646"/>
      <c r="T38" s="646"/>
      <c r="U38" s="646"/>
      <c r="V38" s="646"/>
      <c r="W38" s="646"/>
      <c r="X38" s="646"/>
      <c r="Y38" s="647"/>
      <c r="Z38" s="648">
        <v>0.7</v>
      </c>
      <c r="AA38" s="648"/>
      <c r="AB38" s="648"/>
      <c r="AC38" s="648"/>
      <c r="AD38" s="649">
        <v>3783</v>
      </c>
      <c r="AE38" s="649"/>
      <c r="AF38" s="649"/>
      <c r="AG38" s="649"/>
      <c r="AH38" s="649"/>
      <c r="AI38" s="649"/>
      <c r="AJ38" s="649"/>
      <c r="AK38" s="649"/>
      <c r="AL38" s="650">
        <v>0.1</v>
      </c>
      <c r="AM38" s="651"/>
      <c r="AN38" s="651"/>
      <c r="AO38" s="652"/>
      <c r="AQ38" s="723" t="s">
        <v>339</v>
      </c>
      <c r="AR38" s="724"/>
      <c r="AS38" s="724"/>
      <c r="AT38" s="724"/>
      <c r="AU38" s="724"/>
      <c r="AV38" s="724"/>
      <c r="AW38" s="724"/>
      <c r="AX38" s="724"/>
      <c r="AY38" s="725"/>
      <c r="AZ38" s="645">
        <v>37000</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1483</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1037057</v>
      </c>
      <c r="CS38" s="646"/>
      <c r="CT38" s="646"/>
      <c r="CU38" s="646"/>
      <c r="CV38" s="646"/>
      <c r="CW38" s="646"/>
      <c r="CX38" s="646"/>
      <c r="CY38" s="647"/>
      <c r="CZ38" s="650">
        <v>14.5</v>
      </c>
      <c r="DA38" s="679"/>
      <c r="DB38" s="679"/>
      <c r="DC38" s="683"/>
      <c r="DD38" s="654">
        <v>939045</v>
      </c>
      <c r="DE38" s="646"/>
      <c r="DF38" s="646"/>
      <c r="DG38" s="646"/>
      <c r="DH38" s="646"/>
      <c r="DI38" s="646"/>
      <c r="DJ38" s="646"/>
      <c r="DK38" s="647"/>
      <c r="DL38" s="654">
        <v>581274</v>
      </c>
      <c r="DM38" s="646"/>
      <c r="DN38" s="646"/>
      <c r="DO38" s="646"/>
      <c r="DP38" s="646"/>
      <c r="DQ38" s="646"/>
      <c r="DR38" s="646"/>
      <c r="DS38" s="646"/>
      <c r="DT38" s="646"/>
      <c r="DU38" s="646"/>
      <c r="DV38" s="647"/>
      <c r="DW38" s="650">
        <v>13.5</v>
      </c>
      <c r="DX38" s="679"/>
      <c r="DY38" s="679"/>
      <c r="DZ38" s="679"/>
      <c r="EA38" s="679"/>
      <c r="EB38" s="679"/>
      <c r="EC38" s="680"/>
    </row>
    <row r="39" spans="2:133" ht="11.25" customHeight="1">
      <c r="B39" s="642" t="s">
        <v>342</v>
      </c>
      <c r="C39" s="643"/>
      <c r="D39" s="643"/>
      <c r="E39" s="643"/>
      <c r="F39" s="643"/>
      <c r="G39" s="643"/>
      <c r="H39" s="643"/>
      <c r="I39" s="643"/>
      <c r="J39" s="643"/>
      <c r="K39" s="643"/>
      <c r="L39" s="643"/>
      <c r="M39" s="643"/>
      <c r="N39" s="643"/>
      <c r="O39" s="643"/>
      <c r="P39" s="643"/>
      <c r="Q39" s="644"/>
      <c r="R39" s="645">
        <v>809918</v>
      </c>
      <c r="S39" s="646"/>
      <c r="T39" s="646"/>
      <c r="U39" s="646"/>
      <c r="V39" s="646"/>
      <c r="W39" s="646"/>
      <c r="X39" s="646"/>
      <c r="Y39" s="647"/>
      <c r="Z39" s="648">
        <v>11.1</v>
      </c>
      <c r="AA39" s="648"/>
      <c r="AB39" s="648"/>
      <c r="AC39" s="648"/>
      <c r="AD39" s="649" t="s">
        <v>129</v>
      </c>
      <c r="AE39" s="649"/>
      <c r="AF39" s="649"/>
      <c r="AG39" s="649"/>
      <c r="AH39" s="649"/>
      <c r="AI39" s="649"/>
      <c r="AJ39" s="649"/>
      <c r="AK39" s="649"/>
      <c r="AL39" s="650" t="s">
        <v>129</v>
      </c>
      <c r="AM39" s="651"/>
      <c r="AN39" s="651"/>
      <c r="AO39" s="652"/>
      <c r="AQ39" s="723" t="s">
        <v>343</v>
      </c>
      <c r="AR39" s="724"/>
      <c r="AS39" s="724"/>
      <c r="AT39" s="724"/>
      <c r="AU39" s="724"/>
      <c r="AV39" s="724"/>
      <c r="AW39" s="724"/>
      <c r="AX39" s="724"/>
      <c r="AY39" s="725"/>
      <c r="AZ39" s="645" t="s">
        <v>242</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2293</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33391</v>
      </c>
      <c r="CS39" s="681"/>
      <c r="CT39" s="681"/>
      <c r="CU39" s="681"/>
      <c r="CV39" s="681"/>
      <c r="CW39" s="681"/>
      <c r="CX39" s="681"/>
      <c r="CY39" s="682"/>
      <c r="CZ39" s="650">
        <v>0.5</v>
      </c>
      <c r="DA39" s="679"/>
      <c r="DB39" s="679"/>
      <c r="DC39" s="683"/>
      <c r="DD39" s="654">
        <v>2391</v>
      </c>
      <c r="DE39" s="681"/>
      <c r="DF39" s="681"/>
      <c r="DG39" s="681"/>
      <c r="DH39" s="681"/>
      <c r="DI39" s="681"/>
      <c r="DJ39" s="681"/>
      <c r="DK39" s="682"/>
      <c r="DL39" s="654" t="s">
        <v>129</v>
      </c>
      <c r="DM39" s="681"/>
      <c r="DN39" s="681"/>
      <c r="DO39" s="681"/>
      <c r="DP39" s="681"/>
      <c r="DQ39" s="681"/>
      <c r="DR39" s="681"/>
      <c r="DS39" s="681"/>
      <c r="DT39" s="681"/>
      <c r="DU39" s="681"/>
      <c r="DV39" s="682"/>
      <c r="DW39" s="650" t="s">
        <v>242</v>
      </c>
      <c r="DX39" s="679"/>
      <c r="DY39" s="679"/>
      <c r="DZ39" s="679"/>
      <c r="EA39" s="679"/>
      <c r="EB39" s="679"/>
      <c r="EC39" s="680"/>
    </row>
    <row r="40" spans="2:133" ht="11.25" customHeight="1">
      <c r="B40" s="642" t="s">
        <v>346</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242</v>
      </c>
      <c r="AE40" s="649"/>
      <c r="AF40" s="649"/>
      <c r="AG40" s="649"/>
      <c r="AH40" s="649"/>
      <c r="AI40" s="649"/>
      <c r="AJ40" s="649"/>
      <c r="AK40" s="649"/>
      <c r="AL40" s="650" t="s">
        <v>129</v>
      </c>
      <c r="AM40" s="651"/>
      <c r="AN40" s="651"/>
      <c r="AO40" s="652"/>
      <c r="AQ40" s="723" t="s">
        <v>347</v>
      </c>
      <c r="AR40" s="724"/>
      <c r="AS40" s="724"/>
      <c r="AT40" s="724"/>
      <c r="AU40" s="724"/>
      <c r="AV40" s="724"/>
      <c r="AW40" s="724"/>
      <c r="AX40" s="724"/>
      <c r="AY40" s="725"/>
      <c r="AZ40" s="645" t="s">
        <v>242</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84</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8000</v>
      </c>
      <c r="CS40" s="646"/>
      <c r="CT40" s="646"/>
      <c r="CU40" s="646"/>
      <c r="CV40" s="646"/>
      <c r="CW40" s="646"/>
      <c r="CX40" s="646"/>
      <c r="CY40" s="647"/>
      <c r="CZ40" s="650">
        <v>0.1</v>
      </c>
      <c r="DA40" s="679"/>
      <c r="DB40" s="679"/>
      <c r="DC40" s="683"/>
      <c r="DD40" s="654" t="s">
        <v>242</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c r="B41" s="642" t="s">
        <v>351</v>
      </c>
      <c r="C41" s="643"/>
      <c r="D41" s="643"/>
      <c r="E41" s="643"/>
      <c r="F41" s="643"/>
      <c r="G41" s="643"/>
      <c r="H41" s="643"/>
      <c r="I41" s="643"/>
      <c r="J41" s="643"/>
      <c r="K41" s="643"/>
      <c r="L41" s="643"/>
      <c r="M41" s="643"/>
      <c r="N41" s="643"/>
      <c r="O41" s="643"/>
      <c r="P41" s="643"/>
      <c r="Q41" s="644"/>
      <c r="R41" s="645">
        <v>132318</v>
      </c>
      <c r="S41" s="646"/>
      <c r="T41" s="646"/>
      <c r="U41" s="646"/>
      <c r="V41" s="646"/>
      <c r="W41" s="646"/>
      <c r="X41" s="646"/>
      <c r="Y41" s="647"/>
      <c r="Z41" s="648">
        <v>1.8</v>
      </c>
      <c r="AA41" s="648"/>
      <c r="AB41" s="648"/>
      <c r="AC41" s="648"/>
      <c r="AD41" s="649" t="s">
        <v>129</v>
      </c>
      <c r="AE41" s="649"/>
      <c r="AF41" s="649"/>
      <c r="AG41" s="649"/>
      <c r="AH41" s="649"/>
      <c r="AI41" s="649"/>
      <c r="AJ41" s="649"/>
      <c r="AK41" s="649"/>
      <c r="AL41" s="650" t="s">
        <v>242</v>
      </c>
      <c r="AM41" s="651"/>
      <c r="AN41" s="651"/>
      <c r="AO41" s="652"/>
      <c r="AQ41" s="723" t="s">
        <v>352</v>
      </c>
      <c r="AR41" s="724"/>
      <c r="AS41" s="724"/>
      <c r="AT41" s="724"/>
      <c r="AU41" s="724"/>
      <c r="AV41" s="724"/>
      <c r="AW41" s="724"/>
      <c r="AX41" s="724"/>
      <c r="AY41" s="725"/>
      <c r="AZ41" s="645">
        <v>161000</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t="s">
        <v>129</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242</v>
      </c>
      <c r="CS41" s="681"/>
      <c r="CT41" s="681"/>
      <c r="CU41" s="681"/>
      <c r="CV41" s="681"/>
      <c r="CW41" s="681"/>
      <c r="CX41" s="681"/>
      <c r="CY41" s="682"/>
      <c r="CZ41" s="650" t="s">
        <v>242</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355</v>
      </c>
      <c r="C42" s="696"/>
      <c r="D42" s="696"/>
      <c r="E42" s="696"/>
      <c r="F42" s="696"/>
      <c r="G42" s="696"/>
      <c r="H42" s="696"/>
      <c r="I42" s="696"/>
      <c r="J42" s="696"/>
      <c r="K42" s="696"/>
      <c r="L42" s="696"/>
      <c r="M42" s="696"/>
      <c r="N42" s="696"/>
      <c r="O42" s="696"/>
      <c r="P42" s="696"/>
      <c r="Q42" s="697"/>
      <c r="R42" s="730">
        <v>7283280</v>
      </c>
      <c r="S42" s="731"/>
      <c r="T42" s="731"/>
      <c r="U42" s="731"/>
      <c r="V42" s="731"/>
      <c r="W42" s="731"/>
      <c r="X42" s="731"/>
      <c r="Y42" s="739"/>
      <c r="Z42" s="740">
        <v>100</v>
      </c>
      <c r="AA42" s="740"/>
      <c r="AB42" s="740"/>
      <c r="AC42" s="740"/>
      <c r="AD42" s="741">
        <v>4165272</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434557</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439</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799582</v>
      </c>
      <c r="CS42" s="646"/>
      <c r="CT42" s="646"/>
      <c r="CU42" s="646"/>
      <c r="CV42" s="646"/>
      <c r="CW42" s="646"/>
      <c r="CX42" s="646"/>
      <c r="CY42" s="647"/>
      <c r="CZ42" s="650">
        <v>11.2</v>
      </c>
      <c r="DA42" s="651"/>
      <c r="DB42" s="651"/>
      <c r="DC42" s="663"/>
      <c r="DD42" s="654">
        <v>36936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t="s">
        <v>129</v>
      </c>
      <c r="CS43" s="681"/>
      <c r="CT43" s="681"/>
      <c r="CU43" s="681"/>
      <c r="CV43" s="681"/>
      <c r="CW43" s="681"/>
      <c r="CX43" s="681"/>
      <c r="CY43" s="682"/>
      <c r="CZ43" s="650" t="s">
        <v>242</v>
      </c>
      <c r="DA43" s="679"/>
      <c r="DB43" s="679"/>
      <c r="DC43" s="683"/>
      <c r="DD43" s="654" t="s">
        <v>129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360</v>
      </c>
      <c r="CG44" s="643"/>
      <c r="CH44" s="643"/>
      <c r="CI44" s="643"/>
      <c r="CJ44" s="643"/>
      <c r="CK44" s="643"/>
      <c r="CL44" s="643"/>
      <c r="CM44" s="643"/>
      <c r="CN44" s="643"/>
      <c r="CO44" s="643"/>
      <c r="CP44" s="643"/>
      <c r="CQ44" s="644"/>
      <c r="CR44" s="645">
        <v>799582</v>
      </c>
      <c r="CS44" s="646"/>
      <c r="CT44" s="646"/>
      <c r="CU44" s="646"/>
      <c r="CV44" s="646"/>
      <c r="CW44" s="646"/>
      <c r="CX44" s="646"/>
      <c r="CY44" s="647"/>
      <c r="CZ44" s="650">
        <v>11.2</v>
      </c>
      <c r="DA44" s="651"/>
      <c r="DB44" s="651"/>
      <c r="DC44" s="663"/>
      <c r="DD44" s="654">
        <v>36936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361</v>
      </c>
      <c r="CG45" s="643"/>
      <c r="CH45" s="643"/>
      <c r="CI45" s="643"/>
      <c r="CJ45" s="643"/>
      <c r="CK45" s="643"/>
      <c r="CL45" s="643"/>
      <c r="CM45" s="643"/>
      <c r="CN45" s="643"/>
      <c r="CO45" s="643"/>
      <c r="CP45" s="643"/>
      <c r="CQ45" s="644"/>
      <c r="CR45" s="645">
        <v>58850</v>
      </c>
      <c r="CS45" s="681"/>
      <c r="CT45" s="681"/>
      <c r="CU45" s="681"/>
      <c r="CV45" s="681"/>
      <c r="CW45" s="681"/>
      <c r="CX45" s="681"/>
      <c r="CY45" s="682"/>
      <c r="CZ45" s="650">
        <v>0.8</v>
      </c>
      <c r="DA45" s="679"/>
      <c r="DB45" s="679"/>
      <c r="DC45" s="683"/>
      <c r="DD45" s="654">
        <v>1121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733829</v>
      </c>
      <c r="CS46" s="646"/>
      <c r="CT46" s="646"/>
      <c r="CU46" s="646"/>
      <c r="CV46" s="646"/>
      <c r="CW46" s="646"/>
      <c r="CX46" s="646"/>
      <c r="CY46" s="647"/>
      <c r="CZ46" s="650">
        <v>10.199999999999999</v>
      </c>
      <c r="DA46" s="651"/>
      <c r="DB46" s="651"/>
      <c r="DC46" s="663"/>
      <c r="DD46" s="654">
        <v>35812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t="s">
        <v>129</v>
      </c>
      <c r="CS47" s="681"/>
      <c r="CT47" s="681"/>
      <c r="CU47" s="681"/>
      <c r="CV47" s="681"/>
      <c r="CW47" s="681"/>
      <c r="CX47" s="681"/>
      <c r="CY47" s="682"/>
      <c r="CZ47" s="650" t="s">
        <v>242</v>
      </c>
      <c r="DA47" s="679"/>
      <c r="DB47" s="679"/>
      <c r="DC47" s="683"/>
      <c r="DD47" s="654" t="s">
        <v>242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366</v>
      </c>
      <c r="CD48" s="761"/>
      <c r="CE48" s="762"/>
      <c r="CF48" s="642" t="s">
        <v>367</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368</v>
      </c>
      <c r="CE49" s="696"/>
      <c r="CF49" s="696"/>
      <c r="CG49" s="696"/>
      <c r="CH49" s="696"/>
      <c r="CI49" s="696"/>
      <c r="CJ49" s="696"/>
      <c r="CK49" s="696"/>
      <c r="CL49" s="696"/>
      <c r="CM49" s="696"/>
      <c r="CN49" s="696"/>
      <c r="CO49" s="696"/>
      <c r="CP49" s="696"/>
      <c r="CQ49" s="697"/>
      <c r="CR49" s="730">
        <v>7167114</v>
      </c>
      <c r="CS49" s="716"/>
      <c r="CT49" s="716"/>
      <c r="CU49" s="716"/>
      <c r="CV49" s="716"/>
      <c r="CW49" s="716"/>
      <c r="CX49" s="716"/>
      <c r="CY49" s="747"/>
      <c r="CZ49" s="742">
        <v>100</v>
      </c>
      <c r="DA49" s="748"/>
      <c r="DB49" s="748"/>
      <c r="DC49" s="749"/>
      <c r="DD49" s="750">
        <v>4838940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4CyyYIe3qau+umWE2FYVdB+t2KFizo6FD1UTPEz2N5ocN8wEkhItXvVzTvx155BpIdO3It99AhzHsSIlt2q9wA==" saltValue="zpZqcdUf7xvJUJddQ8Yn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391</v>
      </c>
      <c r="C7" s="778"/>
      <c r="D7" s="778"/>
      <c r="E7" s="778"/>
      <c r="F7" s="778"/>
      <c r="G7" s="778"/>
      <c r="H7" s="778"/>
      <c r="I7" s="778"/>
      <c r="J7" s="778"/>
      <c r="K7" s="778"/>
      <c r="L7" s="778"/>
      <c r="M7" s="778"/>
      <c r="N7" s="778"/>
      <c r="O7" s="778"/>
      <c r="P7" s="779"/>
      <c r="Q7" s="780">
        <v>7283</v>
      </c>
      <c r="R7" s="781"/>
      <c r="S7" s="781"/>
      <c r="T7" s="781"/>
      <c r="U7" s="781"/>
      <c r="V7" s="781">
        <v>7167</v>
      </c>
      <c r="W7" s="781"/>
      <c r="X7" s="781"/>
      <c r="Y7" s="781"/>
      <c r="Z7" s="781"/>
      <c r="AA7" s="781">
        <v>116</v>
      </c>
      <c r="AB7" s="781"/>
      <c r="AC7" s="781"/>
      <c r="AD7" s="781"/>
      <c r="AE7" s="782"/>
      <c r="AF7" s="783">
        <v>107</v>
      </c>
      <c r="AG7" s="784"/>
      <c r="AH7" s="784"/>
      <c r="AI7" s="784"/>
      <c r="AJ7" s="785"/>
      <c r="AK7" s="820"/>
      <c r="AL7" s="821"/>
      <c r="AM7" s="821"/>
      <c r="AN7" s="821"/>
      <c r="AO7" s="821"/>
      <c r="AP7" s="821">
        <v>8764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393</v>
      </c>
      <c r="B23" s="836" t="s">
        <v>394</v>
      </c>
      <c r="C23" s="837"/>
      <c r="D23" s="837"/>
      <c r="E23" s="837"/>
      <c r="F23" s="837"/>
      <c r="G23" s="837"/>
      <c r="H23" s="837"/>
      <c r="I23" s="837"/>
      <c r="J23" s="837"/>
      <c r="K23" s="837"/>
      <c r="L23" s="837"/>
      <c r="M23" s="837"/>
      <c r="N23" s="837"/>
      <c r="O23" s="837"/>
      <c r="P23" s="838"/>
      <c r="Q23" s="839">
        <v>7283</v>
      </c>
      <c r="R23" s="840"/>
      <c r="S23" s="840"/>
      <c r="T23" s="840"/>
      <c r="U23" s="840"/>
      <c r="V23" s="840">
        <v>7167</v>
      </c>
      <c r="W23" s="840"/>
      <c r="X23" s="840"/>
      <c r="Y23" s="840"/>
      <c r="Z23" s="840"/>
      <c r="AA23" s="840">
        <v>116</v>
      </c>
      <c r="AB23" s="840"/>
      <c r="AC23" s="840"/>
      <c r="AD23" s="840"/>
      <c r="AE23" s="841"/>
      <c r="AF23" s="842">
        <v>107</v>
      </c>
      <c r="AG23" s="840"/>
      <c r="AH23" s="840"/>
      <c r="AI23" s="840"/>
      <c r="AJ23" s="843"/>
      <c r="AK23" s="844"/>
      <c r="AL23" s="845"/>
      <c r="AM23" s="845"/>
      <c r="AN23" s="845"/>
      <c r="AO23" s="845"/>
      <c r="AP23" s="840">
        <v>8764</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374</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406</v>
      </c>
      <c r="C28" s="778"/>
      <c r="D28" s="778"/>
      <c r="E28" s="778"/>
      <c r="F28" s="778"/>
      <c r="G28" s="778"/>
      <c r="H28" s="778"/>
      <c r="I28" s="778"/>
      <c r="J28" s="778"/>
      <c r="K28" s="778"/>
      <c r="L28" s="778"/>
      <c r="M28" s="778"/>
      <c r="N28" s="778"/>
      <c r="O28" s="778"/>
      <c r="P28" s="779"/>
      <c r="Q28" s="868">
        <v>1399</v>
      </c>
      <c r="R28" s="869"/>
      <c r="S28" s="869"/>
      <c r="T28" s="869"/>
      <c r="U28" s="869"/>
      <c r="V28" s="869">
        <v>1375</v>
      </c>
      <c r="W28" s="869"/>
      <c r="X28" s="869"/>
      <c r="Y28" s="869"/>
      <c r="Z28" s="869"/>
      <c r="AA28" s="869">
        <v>24</v>
      </c>
      <c r="AB28" s="869"/>
      <c r="AC28" s="869"/>
      <c r="AD28" s="869"/>
      <c r="AE28" s="870"/>
      <c r="AF28" s="871">
        <v>24</v>
      </c>
      <c r="AG28" s="869"/>
      <c r="AH28" s="869"/>
      <c r="AI28" s="869"/>
      <c r="AJ28" s="872"/>
      <c r="AK28" s="873">
        <v>161</v>
      </c>
      <c r="AL28" s="864"/>
      <c r="AM28" s="864"/>
      <c r="AN28" s="864"/>
      <c r="AO28" s="864"/>
      <c r="AP28" s="864" t="s">
        <v>605</v>
      </c>
      <c r="AQ28" s="864"/>
      <c r="AR28" s="864"/>
      <c r="AS28" s="864"/>
      <c r="AT28" s="864"/>
      <c r="AU28" s="864" t="s">
        <v>604</v>
      </c>
      <c r="AV28" s="864"/>
      <c r="AW28" s="864"/>
      <c r="AX28" s="864"/>
      <c r="AY28" s="864"/>
      <c r="AZ28" s="865" t="s">
        <v>604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407</v>
      </c>
      <c r="C29" s="802"/>
      <c r="D29" s="802"/>
      <c r="E29" s="802"/>
      <c r="F29" s="802"/>
      <c r="G29" s="802"/>
      <c r="H29" s="802"/>
      <c r="I29" s="802"/>
      <c r="J29" s="802"/>
      <c r="K29" s="802"/>
      <c r="L29" s="802"/>
      <c r="M29" s="802"/>
      <c r="N29" s="802"/>
      <c r="O29" s="802"/>
      <c r="P29" s="803"/>
      <c r="Q29" s="804">
        <v>1115</v>
      </c>
      <c r="R29" s="805"/>
      <c r="S29" s="805"/>
      <c r="T29" s="805"/>
      <c r="U29" s="805"/>
      <c r="V29" s="805">
        <v>1111</v>
      </c>
      <c r="W29" s="805"/>
      <c r="X29" s="805"/>
      <c r="Y29" s="805"/>
      <c r="Z29" s="805"/>
      <c r="AA29" s="805">
        <v>4</v>
      </c>
      <c r="AB29" s="805"/>
      <c r="AC29" s="805"/>
      <c r="AD29" s="805"/>
      <c r="AE29" s="806"/>
      <c r="AF29" s="807">
        <v>4</v>
      </c>
      <c r="AG29" s="808"/>
      <c r="AH29" s="808"/>
      <c r="AI29" s="808"/>
      <c r="AJ29" s="809"/>
      <c r="AK29" s="876">
        <v>181</v>
      </c>
      <c r="AL29" s="877"/>
      <c r="AM29" s="877"/>
      <c r="AN29" s="877"/>
      <c r="AO29" s="877"/>
      <c r="AP29" s="877" t="s">
        <v>604</v>
      </c>
      <c r="AQ29" s="877"/>
      <c r="AR29" s="877"/>
      <c r="AS29" s="877"/>
      <c r="AT29" s="877"/>
      <c r="AU29" s="877" t="s">
        <v>604</v>
      </c>
      <c r="AV29" s="877"/>
      <c r="AW29" s="877"/>
      <c r="AX29" s="877"/>
      <c r="AY29" s="877"/>
      <c r="AZ29" s="878" t="s">
        <v>604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408</v>
      </c>
      <c r="C30" s="802"/>
      <c r="D30" s="802"/>
      <c r="E30" s="802"/>
      <c r="F30" s="802"/>
      <c r="G30" s="802"/>
      <c r="H30" s="802"/>
      <c r="I30" s="802"/>
      <c r="J30" s="802"/>
      <c r="K30" s="802"/>
      <c r="L30" s="802"/>
      <c r="M30" s="802"/>
      <c r="N30" s="802"/>
      <c r="O30" s="802"/>
      <c r="P30" s="803"/>
      <c r="Q30" s="804">
        <v>170</v>
      </c>
      <c r="R30" s="805"/>
      <c r="S30" s="805"/>
      <c r="T30" s="805"/>
      <c r="U30" s="805"/>
      <c r="V30" s="805">
        <v>164</v>
      </c>
      <c r="W30" s="805"/>
      <c r="X30" s="805"/>
      <c r="Y30" s="805"/>
      <c r="Z30" s="805"/>
      <c r="AA30" s="805">
        <v>6</v>
      </c>
      <c r="AB30" s="805"/>
      <c r="AC30" s="805"/>
      <c r="AD30" s="805"/>
      <c r="AE30" s="806"/>
      <c r="AF30" s="807">
        <v>6</v>
      </c>
      <c r="AG30" s="808"/>
      <c r="AH30" s="808"/>
      <c r="AI30" s="808"/>
      <c r="AJ30" s="809"/>
      <c r="AK30" s="876">
        <v>247</v>
      </c>
      <c r="AL30" s="877"/>
      <c r="AM30" s="877"/>
      <c r="AN30" s="877"/>
      <c r="AO30" s="877"/>
      <c r="AP30" s="877" t="s">
        <v>604</v>
      </c>
      <c r="AQ30" s="877"/>
      <c r="AR30" s="877"/>
      <c r="AS30" s="877"/>
      <c r="AT30" s="877"/>
      <c r="AU30" s="877" t="s">
        <v>604</v>
      </c>
      <c r="AV30" s="877"/>
      <c r="AW30" s="877"/>
      <c r="AX30" s="877"/>
      <c r="AY30" s="877"/>
      <c r="AZ30" s="878" t="s">
        <v>604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409</v>
      </c>
      <c r="C31" s="802"/>
      <c r="D31" s="802"/>
      <c r="E31" s="802"/>
      <c r="F31" s="802"/>
      <c r="G31" s="802"/>
      <c r="H31" s="802"/>
      <c r="I31" s="802"/>
      <c r="J31" s="802"/>
      <c r="K31" s="802"/>
      <c r="L31" s="802"/>
      <c r="M31" s="802"/>
      <c r="N31" s="802"/>
      <c r="O31" s="802"/>
      <c r="P31" s="803"/>
      <c r="Q31" s="804">
        <v>259</v>
      </c>
      <c r="R31" s="805"/>
      <c r="S31" s="805"/>
      <c r="T31" s="805"/>
      <c r="U31" s="805"/>
      <c r="V31" s="805">
        <v>255</v>
      </c>
      <c r="W31" s="805"/>
      <c r="X31" s="805"/>
      <c r="Y31" s="805"/>
      <c r="Z31" s="805"/>
      <c r="AA31" s="805">
        <v>4</v>
      </c>
      <c r="AB31" s="805"/>
      <c r="AC31" s="805"/>
      <c r="AD31" s="805"/>
      <c r="AE31" s="806"/>
      <c r="AF31" s="807">
        <v>342</v>
      </c>
      <c r="AG31" s="808"/>
      <c r="AH31" s="808"/>
      <c r="AI31" s="808"/>
      <c r="AJ31" s="809"/>
      <c r="AK31" s="876" t="s">
        <v>604</v>
      </c>
      <c r="AL31" s="877"/>
      <c r="AM31" s="877"/>
      <c r="AN31" s="877"/>
      <c r="AO31" s="877"/>
      <c r="AP31" s="877">
        <v>936</v>
      </c>
      <c r="AQ31" s="877"/>
      <c r="AR31" s="877"/>
      <c r="AS31" s="877"/>
      <c r="AT31" s="877"/>
      <c r="AU31" s="877" t="s">
        <v>604</v>
      </c>
      <c r="AV31" s="877"/>
      <c r="AW31" s="877"/>
      <c r="AX31" s="877"/>
      <c r="AY31" s="877"/>
      <c r="AZ31" s="878" t="s">
        <v>605</v>
      </c>
      <c r="BA31" s="878"/>
      <c r="BB31" s="878"/>
      <c r="BC31" s="878"/>
      <c r="BD31" s="878"/>
      <c r="BE31" s="874" t="s">
        <v>410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411</v>
      </c>
      <c r="C32" s="802"/>
      <c r="D32" s="802"/>
      <c r="E32" s="802"/>
      <c r="F32" s="802"/>
      <c r="G32" s="802"/>
      <c r="H32" s="802"/>
      <c r="I32" s="802"/>
      <c r="J32" s="802"/>
      <c r="K32" s="802"/>
      <c r="L32" s="802"/>
      <c r="M32" s="802"/>
      <c r="N32" s="802"/>
      <c r="O32" s="802"/>
      <c r="P32" s="803"/>
      <c r="Q32" s="804">
        <v>683</v>
      </c>
      <c r="R32" s="805"/>
      <c r="S32" s="805"/>
      <c r="T32" s="805"/>
      <c r="U32" s="805"/>
      <c r="V32" s="805">
        <v>668</v>
      </c>
      <c r="W32" s="805"/>
      <c r="X32" s="805"/>
      <c r="Y32" s="805"/>
      <c r="Z32" s="805"/>
      <c r="AA32" s="805">
        <v>15</v>
      </c>
      <c r="AB32" s="805"/>
      <c r="AC32" s="805"/>
      <c r="AD32" s="805"/>
      <c r="AE32" s="806"/>
      <c r="AF32" s="807">
        <v>15</v>
      </c>
      <c r="AG32" s="808"/>
      <c r="AH32" s="808"/>
      <c r="AI32" s="808"/>
      <c r="AJ32" s="809"/>
      <c r="AK32" s="876">
        <v>405</v>
      </c>
      <c r="AL32" s="877"/>
      <c r="AM32" s="877"/>
      <c r="AN32" s="877"/>
      <c r="AO32" s="877"/>
      <c r="AP32" s="877">
        <v>2564</v>
      </c>
      <c r="AQ32" s="877"/>
      <c r="AR32" s="877"/>
      <c r="AS32" s="877"/>
      <c r="AT32" s="877"/>
      <c r="AU32" s="877">
        <v>2564</v>
      </c>
      <c r="AV32" s="877"/>
      <c r="AW32" s="877"/>
      <c r="AX32" s="877"/>
      <c r="AY32" s="877"/>
      <c r="AZ32" s="878" t="s">
        <v>604</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413</v>
      </c>
      <c r="C33" s="802"/>
      <c r="D33" s="802"/>
      <c r="E33" s="802"/>
      <c r="F33" s="802"/>
      <c r="G33" s="802"/>
      <c r="H33" s="802"/>
      <c r="I33" s="802"/>
      <c r="J33" s="802"/>
      <c r="K33" s="802"/>
      <c r="L33" s="802"/>
      <c r="M33" s="802"/>
      <c r="N33" s="802"/>
      <c r="O33" s="802"/>
      <c r="P33" s="803"/>
      <c r="Q33" s="804">
        <v>98</v>
      </c>
      <c r="R33" s="805"/>
      <c r="S33" s="805"/>
      <c r="T33" s="805"/>
      <c r="U33" s="805"/>
      <c r="V33" s="805">
        <v>96</v>
      </c>
      <c r="W33" s="805"/>
      <c r="X33" s="805"/>
      <c r="Y33" s="805"/>
      <c r="Z33" s="805"/>
      <c r="AA33" s="805">
        <v>2</v>
      </c>
      <c r="AB33" s="805"/>
      <c r="AC33" s="805"/>
      <c r="AD33" s="805"/>
      <c r="AE33" s="806"/>
      <c r="AF33" s="807">
        <v>2</v>
      </c>
      <c r="AG33" s="808"/>
      <c r="AH33" s="808"/>
      <c r="AI33" s="808"/>
      <c r="AJ33" s="809"/>
      <c r="AK33" s="876">
        <v>37</v>
      </c>
      <c r="AL33" s="877"/>
      <c r="AM33" s="877"/>
      <c r="AN33" s="877"/>
      <c r="AO33" s="877"/>
      <c r="AP33" s="877">
        <v>381</v>
      </c>
      <c r="AQ33" s="877"/>
      <c r="AR33" s="877"/>
      <c r="AS33" s="877"/>
      <c r="AT33" s="877"/>
      <c r="AU33" s="877">
        <v>381</v>
      </c>
      <c r="AV33" s="877"/>
      <c r="AW33" s="877"/>
      <c r="AX33" s="877"/>
      <c r="AY33" s="877"/>
      <c r="AZ33" s="878" t="s">
        <v>604</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393</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393</v>
      </c>
      <c r="AG63" s="888"/>
      <c r="AH63" s="888"/>
      <c r="AI63" s="888"/>
      <c r="AJ63" s="889"/>
      <c r="AK63" s="890"/>
      <c r="AL63" s="885"/>
      <c r="AM63" s="885"/>
      <c r="AN63" s="885"/>
      <c r="AO63" s="885"/>
      <c r="AP63" s="888">
        <v>3881</v>
      </c>
      <c r="AQ63" s="888"/>
      <c r="AR63" s="888"/>
      <c r="AS63" s="888"/>
      <c r="AT63" s="888"/>
      <c r="AU63" s="888">
        <v>2954</v>
      </c>
      <c r="AV63" s="888"/>
      <c r="AW63" s="888"/>
      <c r="AX63" s="888"/>
      <c r="AY63" s="888"/>
      <c r="AZ63" s="892"/>
      <c r="BA63" s="892"/>
      <c r="BB63" s="892"/>
      <c r="BC63" s="892"/>
      <c r="BD63" s="892"/>
      <c r="BE63" s="893"/>
      <c r="BF63" s="893"/>
      <c r="BG63" s="893"/>
      <c r="BH63" s="893"/>
      <c r="BI63" s="894"/>
      <c r="BJ63" s="895" t="s">
        <v>417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424</v>
      </c>
      <c r="AL66" s="787"/>
      <c r="AM66" s="787"/>
      <c r="AN66" s="787"/>
      <c r="AO66" s="788"/>
      <c r="AP66" s="763" t="s">
        <v>425</v>
      </c>
      <c r="AQ66" s="764"/>
      <c r="AR66" s="764"/>
      <c r="AS66" s="764"/>
      <c r="AT66" s="765"/>
      <c r="AU66" s="763" t="s">
        <v>426</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606</v>
      </c>
      <c r="C68" s="916"/>
      <c r="D68" s="916"/>
      <c r="E68" s="916"/>
      <c r="F68" s="916"/>
      <c r="G68" s="916"/>
      <c r="H68" s="916"/>
      <c r="I68" s="916"/>
      <c r="J68" s="916"/>
      <c r="K68" s="916"/>
      <c r="L68" s="916"/>
      <c r="M68" s="916"/>
      <c r="N68" s="916"/>
      <c r="O68" s="916"/>
      <c r="P68" s="917"/>
      <c r="Q68" s="918">
        <v>1983</v>
      </c>
      <c r="R68" s="912"/>
      <c r="S68" s="912"/>
      <c r="T68" s="912"/>
      <c r="U68" s="912"/>
      <c r="V68" s="912">
        <v>1934</v>
      </c>
      <c r="W68" s="912"/>
      <c r="X68" s="912"/>
      <c r="Y68" s="912"/>
      <c r="Z68" s="912"/>
      <c r="AA68" s="912">
        <v>49</v>
      </c>
      <c r="AB68" s="912"/>
      <c r="AC68" s="912"/>
      <c r="AD68" s="912"/>
      <c r="AE68" s="912"/>
      <c r="AF68" s="912">
        <v>49</v>
      </c>
      <c r="AG68" s="912"/>
      <c r="AH68" s="912"/>
      <c r="AI68" s="912"/>
      <c r="AJ68" s="912"/>
      <c r="AK68" s="912" t="s">
        <v>608</v>
      </c>
      <c r="AL68" s="912"/>
      <c r="AM68" s="912"/>
      <c r="AN68" s="912"/>
      <c r="AO68" s="912"/>
      <c r="AP68" s="912">
        <v>126</v>
      </c>
      <c r="AQ68" s="912"/>
      <c r="AR68" s="912"/>
      <c r="AS68" s="912"/>
      <c r="AT68" s="912"/>
      <c r="AU68" s="912">
        <v>19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607</v>
      </c>
      <c r="C69" s="920"/>
      <c r="D69" s="920"/>
      <c r="E69" s="920"/>
      <c r="F69" s="920"/>
      <c r="G69" s="920"/>
      <c r="H69" s="920"/>
      <c r="I69" s="920"/>
      <c r="J69" s="920"/>
      <c r="K69" s="920"/>
      <c r="L69" s="920"/>
      <c r="M69" s="920"/>
      <c r="N69" s="920"/>
      <c r="O69" s="920"/>
      <c r="P69" s="921"/>
      <c r="Q69" s="922">
        <v>2045</v>
      </c>
      <c r="R69" s="877"/>
      <c r="S69" s="877"/>
      <c r="T69" s="877"/>
      <c r="U69" s="877"/>
      <c r="V69" s="877">
        <v>2043</v>
      </c>
      <c r="W69" s="877"/>
      <c r="X69" s="877"/>
      <c r="Y69" s="877"/>
      <c r="Z69" s="877"/>
      <c r="AA69" s="877">
        <v>2</v>
      </c>
      <c r="AB69" s="877"/>
      <c r="AC69" s="877"/>
      <c r="AD69" s="877"/>
      <c r="AE69" s="877"/>
      <c r="AF69" s="877">
        <v>2</v>
      </c>
      <c r="AG69" s="877"/>
      <c r="AH69" s="877"/>
      <c r="AI69" s="877"/>
      <c r="AJ69" s="877"/>
      <c r="AK69" s="877" t="s">
        <v>608</v>
      </c>
      <c r="AL69" s="877"/>
      <c r="AM69" s="877"/>
      <c r="AN69" s="877"/>
      <c r="AO69" s="877"/>
      <c r="AP69" s="877">
        <v>170</v>
      </c>
      <c r="AQ69" s="877"/>
      <c r="AR69" s="877"/>
      <c r="AS69" s="877"/>
      <c r="AT69" s="877"/>
      <c r="AU69" s="877">
        <v>12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393</v>
      </c>
      <c r="B88" s="836" t="s">
        <v>427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51</v>
      </c>
      <c r="AG88" s="888"/>
      <c r="AH88" s="888"/>
      <c r="AI88" s="888"/>
      <c r="AJ88" s="888"/>
      <c r="AK88" s="885"/>
      <c r="AL88" s="885"/>
      <c r="AM88" s="885"/>
      <c r="AN88" s="885"/>
      <c r="AO88" s="885"/>
      <c r="AP88" s="888">
        <v>296</v>
      </c>
      <c r="AQ88" s="888"/>
      <c r="AR88" s="888"/>
      <c r="AS88" s="888"/>
      <c r="AT88" s="888"/>
      <c r="AU88" s="888">
        <v>31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436</v>
      </c>
      <c r="AB109" s="941"/>
      <c r="AC109" s="941"/>
      <c r="AD109" s="941"/>
      <c r="AE109" s="942"/>
      <c r="AF109" s="940" t="s">
        <v>311</v>
      </c>
      <c r="AG109" s="941"/>
      <c r="AH109" s="941"/>
      <c r="AI109" s="941"/>
      <c r="AJ109" s="942"/>
      <c r="AK109" s="940" t="s">
        <v>310</v>
      </c>
      <c r="AL109" s="941"/>
      <c r="AM109" s="941"/>
      <c r="AN109" s="941"/>
      <c r="AO109" s="942"/>
      <c r="AP109" s="940" t="s">
        <v>437</v>
      </c>
      <c r="AQ109" s="941"/>
      <c r="AR109" s="941"/>
      <c r="AS109" s="941"/>
      <c r="AT109" s="943"/>
      <c r="AU109" s="960" t="s">
        <v>435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436</v>
      </c>
      <c r="BR109" s="941"/>
      <c r="BS109" s="941"/>
      <c r="BT109" s="941"/>
      <c r="BU109" s="942"/>
      <c r="BV109" s="940" t="s">
        <v>311</v>
      </c>
      <c r="BW109" s="941"/>
      <c r="BX109" s="941"/>
      <c r="BY109" s="941"/>
      <c r="BZ109" s="942"/>
      <c r="CA109" s="940" t="s">
        <v>310</v>
      </c>
      <c r="CB109" s="941"/>
      <c r="CC109" s="941"/>
      <c r="CD109" s="941"/>
      <c r="CE109" s="942"/>
      <c r="CF109" s="961" t="s">
        <v>437</v>
      </c>
      <c r="CG109" s="961"/>
      <c r="CH109" s="961"/>
      <c r="CI109" s="961"/>
      <c r="CJ109" s="961"/>
      <c r="CK109" s="940" t="s">
        <v>438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436</v>
      </c>
      <c r="DH109" s="941"/>
      <c r="DI109" s="941"/>
      <c r="DJ109" s="941"/>
      <c r="DK109" s="942"/>
      <c r="DL109" s="940" t="s">
        <v>311</v>
      </c>
      <c r="DM109" s="941"/>
      <c r="DN109" s="941"/>
      <c r="DO109" s="941"/>
      <c r="DP109" s="942"/>
      <c r="DQ109" s="940" t="s">
        <v>310</v>
      </c>
      <c r="DR109" s="941"/>
      <c r="DS109" s="941"/>
      <c r="DT109" s="941"/>
      <c r="DU109" s="942"/>
      <c r="DV109" s="940" t="s">
        <v>437</v>
      </c>
      <c r="DW109" s="941"/>
      <c r="DX109" s="941"/>
      <c r="DY109" s="941"/>
      <c r="DZ109" s="943"/>
    </row>
    <row r="110" spans="1:131" s="247" customFormat="1" ht="26.25" customHeight="1">
      <c r="A110" s="944" t="s">
        <v>439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980069</v>
      </c>
      <c r="AB110" s="948"/>
      <c r="AC110" s="948"/>
      <c r="AD110" s="948"/>
      <c r="AE110" s="949"/>
      <c r="AF110" s="950">
        <v>870667</v>
      </c>
      <c r="AG110" s="948"/>
      <c r="AH110" s="948"/>
      <c r="AI110" s="948"/>
      <c r="AJ110" s="949"/>
      <c r="AK110" s="950">
        <v>866979</v>
      </c>
      <c r="AL110" s="948"/>
      <c r="AM110" s="948"/>
      <c r="AN110" s="948"/>
      <c r="AO110" s="949"/>
      <c r="AP110" s="951">
        <v>24.5</v>
      </c>
      <c r="AQ110" s="952"/>
      <c r="AR110" s="952"/>
      <c r="AS110" s="952"/>
      <c r="AT110" s="953"/>
      <c r="AU110" s="954" t="s">
        <v>73</v>
      </c>
      <c r="AV110" s="955"/>
      <c r="AW110" s="955"/>
      <c r="AX110" s="955"/>
      <c r="AY110" s="955"/>
      <c r="AZ110" s="996" t="s">
        <v>440</v>
      </c>
      <c r="BA110" s="945"/>
      <c r="BB110" s="945"/>
      <c r="BC110" s="945"/>
      <c r="BD110" s="945"/>
      <c r="BE110" s="945"/>
      <c r="BF110" s="945"/>
      <c r="BG110" s="945"/>
      <c r="BH110" s="945"/>
      <c r="BI110" s="945"/>
      <c r="BJ110" s="945"/>
      <c r="BK110" s="945"/>
      <c r="BL110" s="945"/>
      <c r="BM110" s="945"/>
      <c r="BN110" s="945"/>
      <c r="BO110" s="945"/>
      <c r="BP110" s="946"/>
      <c r="BQ110" s="982">
        <v>8862949</v>
      </c>
      <c r="BR110" s="983"/>
      <c r="BS110" s="983"/>
      <c r="BT110" s="983"/>
      <c r="BU110" s="983"/>
      <c r="BV110" s="983">
        <v>8753670</v>
      </c>
      <c r="BW110" s="983"/>
      <c r="BX110" s="983"/>
      <c r="BY110" s="983"/>
      <c r="BZ110" s="983"/>
      <c r="CA110" s="983">
        <v>8763815</v>
      </c>
      <c r="CB110" s="983"/>
      <c r="CC110" s="983"/>
      <c r="CD110" s="983"/>
      <c r="CE110" s="983"/>
      <c r="CF110" s="997">
        <v>247.4</v>
      </c>
      <c r="CG110" s="998"/>
      <c r="CH110" s="998"/>
      <c r="CI110" s="998"/>
      <c r="CJ110" s="998"/>
      <c r="CK110" s="999" t="s">
        <v>441</v>
      </c>
      <c r="CL110" s="1000"/>
      <c r="CM110" s="979" t="s">
        <v>442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443</v>
      </c>
      <c r="DH110" s="983"/>
      <c r="DI110" s="983"/>
      <c r="DJ110" s="983"/>
      <c r="DK110" s="983"/>
      <c r="DL110" s="983" t="s">
        <v>443</v>
      </c>
      <c r="DM110" s="983"/>
      <c r="DN110" s="983"/>
      <c r="DO110" s="983"/>
      <c r="DP110" s="983"/>
      <c r="DQ110" s="983" t="s">
        <v>443</v>
      </c>
      <c r="DR110" s="983"/>
      <c r="DS110" s="983"/>
      <c r="DT110" s="983"/>
      <c r="DU110" s="983"/>
      <c r="DV110" s="984" t="s">
        <v>443</v>
      </c>
      <c r="DW110" s="984"/>
      <c r="DX110" s="984"/>
      <c r="DY110" s="984"/>
      <c r="DZ110" s="985"/>
    </row>
    <row r="111" spans="1:131" s="247" customFormat="1" ht="26.25" customHeight="1">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445</v>
      </c>
      <c r="AB111" s="990"/>
      <c r="AC111" s="990"/>
      <c r="AD111" s="990"/>
      <c r="AE111" s="991"/>
      <c r="AF111" s="992" t="s">
        <v>446</v>
      </c>
      <c r="AG111" s="990"/>
      <c r="AH111" s="990"/>
      <c r="AI111" s="990"/>
      <c r="AJ111" s="991"/>
      <c r="AK111" s="992" t="s">
        <v>447</v>
      </c>
      <c r="AL111" s="990"/>
      <c r="AM111" s="990"/>
      <c r="AN111" s="990"/>
      <c r="AO111" s="991"/>
      <c r="AP111" s="993" t="s">
        <v>448</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t="s">
        <v>445</v>
      </c>
      <c r="BR111" s="976"/>
      <c r="BS111" s="976"/>
      <c r="BT111" s="976"/>
      <c r="BU111" s="976"/>
      <c r="BV111" s="976" t="s">
        <v>450</v>
      </c>
      <c r="BW111" s="976"/>
      <c r="BX111" s="976"/>
      <c r="BY111" s="976"/>
      <c r="BZ111" s="976"/>
      <c r="CA111" s="976" t="s">
        <v>448</v>
      </c>
      <c r="CB111" s="976"/>
      <c r="CC111" s="976"/>
      <c r="CD111" s="976"/>
      <c r="CE111" s="976"/>
      <c r="CF111" s="970" t="s">
        <v>451</v>
      </c>
      <c r="CG111" s="971"/>
      <c r="CH111" s="971"/>
      <c r="CI111" s="971"/>
      <c r="CJ111" s="971"/>
      <c r="CK111" s="1001"/>
      <c r="CL111" s="1002"/>
      <c r="CM111" s="972" t="s">
        <v>452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453</v>
      </c>
      <c r="DH111" s="976"/>
      <c r="DI111" s="976"/>
      <c r="DJ111" s="976"/>
      <c r="DK111" s="976"/>
      <c r="DL111" s="976" t="s">
        <v>454</v>
      </c>
      <c r="DM111" s="976"/>
      <c r="DN111" s="976"/>
      <c r="DO111" s="976"/>
      <c r="DP111" s="976"/>
      <c r="DQ111" s="976" t="s">
        <v>455</v>
      </c>
      <c r="DR111" s="976"/>
      <c r="DS111" s="976"/>
      <c r="DT111" s="976"/>
      <c r="DU111" s="976"/>
      <c r="DV111" s="977" t="s">
        <v>450</v>
      </c>
      <c r="DW111" s="977"/>
      <c r="DX111" s="977"/>
      <c r="DY111" s="977"/>
      <c r="DZ111" s="978"/>
    </row>
    <row r="112" spans="1:131" s="247" customFormat="1" ht="26.25" customHeight="1">
      <c r="A112" s="1008" t="s">
        <v>456</v>
      </c>
      <c r="B112" s="1009"/>
      <c r="C112" s="1006" t="s">
        <v>457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450</v>
      </c>
      <c r="AB112" s="1015"/>
      <c r="AC112" s="1015"/>
      <c r="AD112" s="1015"/>
      <c r="AE112" s="1016"/>
      <c r="AF112" s="1017" t="s">
        <v>445</v>
      </c>
      <c r="AG112" s="1015"/>
      <c r="AH112" s="1015"/>
      <c r="AI112" s="1015"/>
      <c r="AJ112" s="1016"/>
      <c r="AK112" s="1017" t="s">
        <v>446</v>
      </c>
      <c r="AL112" s="1015"/>
      <c r="AM112" s="1015"/>
      <c r="AN112" s="1015"/>
      <c r="AO112" s="1016"/>
      <c r="AP112" s="1018" t="s">
        <v>454</v>
      </c>
      <c r="AQ112" s="1019"/>
      <c r="AR112" s="1019"/>
      <c r="AS112" s="1019"/>
      <c r="AT112" s="1020"/>
      <c r="AU112" s="956"/>
      <c r="AV112" s="957"/>
      <c r="AW112" s="957"/>
      <c r="AX112" s="957"/>
      <c r="AY112" s="957"/>
      <c r="AZ112" s="1005" t="s">
        <v>458</v>
      </c>
      <c r="BA112" s="1006"/>
      <c r="BB112" s="1006"/>
      <c r="BC112" s="1006"/>
      <c r="BD112" s="1006"/>
      <c r="BE112" s="1006"/>
      <c r="BF112" s="1006"/>
      <c r="BG112" s="1006"/>
      <c r="BH112" s="1006"/>
      <c r="BI112" s="1006"/>
      <c r="BJ112" s="1006"/>
      <c r="BK112" s="1006"/>
      <c r="BL112" s="1006"/>
      <c r="BM112" s="1006"/>
      <c r="BN112" s="1006"/>
      <c r="BO112" s="1006"/>
      <c r="BP112" s="1007"/>
      <c r="BQ112" s="975">
        <v>2710357</v>
      </c>
      <c r="BR112" s="976"/>
      <c r="BS112" s="976"/>
      <c r="BT112" s="976"/>
      <c r="BU112" s="976"/>
      <c r="BV112" s="976">
        <v>2551459</v>
      </c>
      <c r="BW112" s="976"/>
      <c r="BX112" s="976"/>
      <c r="BY112" s="976"/>
      <c r="BZ112" s="976"/>
      <c r="CA112" s="976">
        <v>2280321</v>
      </c>
      <c r="CB112" s="976"/>
      <c r="CC112" s="976"/>
      <c r="CD112" s="976"/>
      <c r="CE112" s="976"/>
      <c r="CF112" s="970">
        <v>64.400000000000006</v>
      </c>
      <c r="CG112" s="971"/>
      <c r="CH112" s="971"/>
      <c r="CI112" s="971"/>
      <c r="CJ112" s="971"/>
      <c r="CK112" s="1001"/>
      <c r="CL112" s="1002"/>
      <c r="CM112" s="972" t="s">
        <v>459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460</v>
      </c>
      <c r="DH112" s="976"/>
      <c r="DI112" s="976"/>
      <c r="DJ112" s="976"/>
      <c r="DK112" s="976"/>
      <c r="DL112" s="976" t="s">
        <v>461</v>
      </c>
      <c r="DM112" s="976"/>
      <c r="DN112" s="976"/>
      <c r="DO112" s="976"/>
      <c r="DP112" s="976"/>
      <c r="DQ112" s="976" t="s">
        <v>462</v>
      </c>
      <c r="DR112" s="976"/>
      <c r="DS112" s="976"/>
      <c r="DT112" s="976"/>
      <c r="DU112" s="976"/>
      <c r="DV112" s="977" t="s">
        <v>460</v>
      </c>
      <c r="DW112" s="977"/>
      <c r="DX112" s="977"/>
      <c r="DY112" s="977"/>
      <c r="DZ112" s="978"/>
    </row>
    <row r="113" spans="1:130" s="247" customFormat="1" ht="26.25" customHeight="1">
      <c r="A113" s="1010"/>
      <c r="B113" s="1011"/>
      <c r="C113" s="1006" t="s">
        <v>463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306368</v>
      </c>
      <c r="AB113" s="990"/>
      <c r="AC113" s="990"/>
      <c r="AD113" s="990"/>
      <c r="AE113" s="991"/>
      <c r="AF113" s="992">
        <v>323590</v>
      </c>
      <c r="AG113" s="990"/>
      <c r="AH113" s="990"/>
      <c r="AI113" s="990"/>
      <c r="AJ113" s="991"/>
      <c r="AK113" s="992">
        <v>309085</v>
      </c>
      <c r="AL113" s="990"/>
      <c r="AM113" s="990"/>
      <c r="AN113" s="990"/>
      <c r="AO113" s="991"/>
      <c r="AP113" s="993">
        <v>8.6999999999999993</v>
      </c>
      <c r="AQ113" s="994"/>
      <c r="AR113" s="994"/>
      <c r="AS113" s="994"/>
      <c r="AT113" s="995"/>
      <c r="AU113" s="956"/>
      <c r="AV113" s="957"/>
      <c r="AW113" s="957"/>
      <c r="AX113" s="957"/>
      <c r="AY113" s="957"/>
      <c r="AZ113" s="1005" t="s">
        <v>464</v>
      </c>
      <c r="BA113" s="1006"/>
      <c r="BB113" s="1006"/>
      <c r="BC113" s="1006"/>
      <c r="BD113" s="1006"/>
      <c r="BE113" s="1006"/>
      <c r="BF113" s="1006"/>
      <c r="BG113" s="1006"/>
      <c r="BH113" s="1006"/>
      <c r="BI113" s="1006"/>
      <c r="BJ113" s="1006"/>
      <c r="BK113" s="1006"/>
      <c r="BL113" s="1006"/>
      <c r="BM113" s="1006"/>
      <c r="BN113" s="1006"/>
      <c r="BO113" s="1006"/>
      <c r="BP113" s="1007"/>
      <c r="BQ113" s="975">
        <v>72254</v>
      </c>
      <c r="BR113" s="976"/>
      <c r="BS113" s="976"/>
      <c r="BT113" s="976"/>
      <c r="BU113" s="976"/>
      <c r="BV113" s="976">
        <v>49823</v>
      </c>
      <c r="BW113" s="976"/>
      <c r="BX113" s="976"/>
      <c r="BY113" s="976"/>
      <c r="BZ113" s="976"/>
      <c r="CA113" s="976">
        <v>31349</v>
      </c>
      <c r="CB113" s="976"/>
      <c r="CC113" s="976"/>
      <c r="CD113" s="976"/>
      <c r="CE113" s="976"/>
      <c r="CF113" s="970">
        <v>0.9</v>
      </c>
      <c r="CG113" s="971"/>
      <c r="CH113" s="971"/>
      <c r="CI113" s="971"/>
      <c r="CJ113" s="971"/>
      <c r="CK113" s="1001"/>
      <c r="CL113" s="1002"/>
      <c r="CM113" s="972" t="s">
        <v>465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453</v>
      </c>
      <c r="DH113" s="1015"/>
      <c r="DI113" s="1015"/>
      <c r="DJ113" s="1015"/>
      <c r="DK113" s="1016"/>
      <c r="DL113" s="1017" t="s">
        <v>448</v>
      </c>
      <c r="DM113" s="1015"/>
      <c r="DN113" s="1015"/>
      <c r="DO113" s="1015"/>
      <c r="DP113" s="1016"/>
      <c r="DQ113" s="1017" t="s">
        <v>461</v>
      </c>
      <c r="DR113" s="1015"/>
      <c r="DS113" s="1015"/>
      <c r="DT113" s="1015"/>
      <c r="DU113" s="1016"/>
      <c r="DV113" s="1018" t="s">
        <v>445</v>
      </c>
      <c r="DW113" s="1019"/>
      <c r="DX113" s="1019"/>
      <c r="DY113" s="1019"/>
      <c r="DZ113" s="1020"/>
    </row>
    <row r="114" spans="1:130" s="247" customFormat="1" ht="26.25" customHeight="1">
      <c r="A114" s="1010"/>
      <c r="B114" s="1011"/>
      <c r="C114" s="1006" t="s">
        <v>466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41117</v>
      </c>
      <c r="AB114" s="1015"/>
      <c r="AC114" s="1015"/>
      <c r="AD114" s="1015"/>
      <c r="AE114" s="1016"/>
      <c r="AF114" s="1017">
        <v>17145</v>
      </c>
      <c r="AG114" s="1015"/>
      <c r="AH114" s="1015"/>
      <c r="AI114" s="1015"/>
      <c r="AJ114" s="1016"/>
      <c r="AK114" s="1017">
        <v>13438</v>
      </c>
      <c r="AL114" s="1015"/>
      <c r="AM114" s="1015"/>
      <c r="AN114" s="1015"/>
      <c r="AO114" s="1016"/>
      <c r="AP114" s="1018">
        <v>0.4</v>
      </c>
      <c r="AQ114" s="1019"/>
      <c r="AR114" s="1019"/>
      <c r="AS114" s="1019"/>
      <c r="AT114" s="1020"/>
      <c r="AU114" s="956"/>
      <c r="AV114" s="957"/>
      <c r="AW114" s="957"/>
      <c r="AX114" s="957"/>
      <c r="AY114" s="957"/>
      <c r="AZ114" s="1005" t="s">
        <v>467</v>
      </c>
      <c r="BA114" s="1006"/>
      <c r="BB114" s="1006"/>
      <c r="BC114" s="1006"/>
      <c r="BD114" s="1006"/>
      <c r="BE114" s="1006"/>
      <c r="BF114" s="1006"/>
      <c r="BG114" s="1006"/>
      <c r="BH114" s="1006"/>
      <c r="BI114" s="1006"/>
      <c r="BJ114" s="1006"/>
      <c r="BK114" s="1006"/>
      <c r="BL114" s="1006"/>
      <c r="BM114" s="1006"/>
      <c r="BN114" s="1006"/>
      <c r="BO114" s="1006"/>
      <c r="BP114" s="1007"/>
      <c r="BQ114" s="975">
        <v>873888</v>
      </c>
      <c r="BR114" s="976"/>
      <c r="BS114" s="976"/>
      <c r="BT114" s="976"/>
      <c r="BU114" s="976"/>
      <c r="BV114" s="976">
        <v>837992</v>
      </c>
      <c r="BW114" s="976"/>
      <c r="BX114" s="976"/>
      <c r="BY114" s="976"/>
      <c r="BZ114" s="976"/>
      <c r="CA114" s="976">
        <v>789931</v>
      </c>
      <c r="CB114" s="976"/>
      <c r="CC114" s="976"/>
      <c r="CD114" s="976"/>
      <c r="CE114" s="976"/>
      <c r="CF114" s="970">
        <v>22.3</v>
      </c>
      <c r="CG114" s="971"/>
      <c r="CH114" s="971"/>
      <c r="CI114" s="971"/>
      <c r="CJ114" s="971"/>
      <c r="CK114" s="1001"/>
      <c r="CL114" s="1002"/>
      <c r="CM114" s="972" t="s">
        <v>468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469</v>
      </c>
      <c r="DH114" s="1015"/>
      <c r="DI114" s="1015"/>
      <c r="DJ114" s="1015"/>
      <c r="DK114" s="1016"/>
      <c r="DL114" s="1017" t="s">
        <v>470</v>
      </c>
      <c r="DM114" s="1015"/>
      <c r="DN114" s="1015"/>
      <c r="DO114" s="1015"/>
      <c r="DP114" s="1016"/>
      <c r="DQ114" s="1017" t="s">
        <v>461</v>
      </c>
      <c r="DR114" s="1015"/>
      <c r="DS114" s="1015"/>
      <c r="DT114" s="1015"/>
      <c r="DU114" s="1016"/>
      <c r="DV114" s="1018" t="s">
        <v>471</v>
      </c>
      <c r="DW114" s="1019"/>
      <c r="DX114" s="1019"/>
      <c r="DY114" s="1019"/>
      <c r="DZ114" s="1020"/>
    </row>
    <row r="115" spans="1:130" s="247" customFormat="1" ht="26.25" customHeight="1">
      <c r="A115" s="1010"/>
      <c r="B115" s="1011"/>
      <c r="C115" s="1006" t="s">
        <v>472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7301</v>
      </c>
      <c r="AB115" s="990"/>
      <c r="AC115" s="990"/>
      <c r="AD115" s="990"/>
      <c r="AE115" s="991"/>
      <c r="AF115" s="992">
        <v>701</v>
      </c>
      <c r="AG115" s="990"/>
      <c r="AH115" s="990"/>
      <c r="AI115" s="990"/>
      <c r="AJ115" s="991"/>
      <c r="AK115" s="992">
        <v>875</v>
      </c>
      <c r="AL115" s="990"/>
      <c r="AM115" s="990"/>
      <c r="AN115" s="990"/>
      <c r="AO115" s="991"/>
      <c r="AP115" s="993">
        <v>0</v>
      </c>
      <c r="AQ115" s="994"/>
      <c r="AR115" s="994"/>
      <c r="AS115" s="994"/>
      <c r="AT115" s="995"/>
      <c r="AU115" s="956"/>
      <c r="AV115" s="957"/>
      <c r="AW115" s="957"/>
      <c r="AX115" s="957"/>
      <c r="AY115" s="957"/>
      <c r="AZ115" s="1005" t="s">
        <v>473</v>
      </c>
      <c r="BA115" s="1006"/>
      <c r="BB115" s="1006"/>
      <c r="BC115" s="1006"/>
      <c r="BD115" s="1006"/>
      <c r="BE115" s="1006"/>
      <c r="BF115" s="1006"/>
      <c r="BG115" s="1006"/>
      <c r="BH115" s="1006"/>
      <c r="BI115" s="1006"/>
      <c r="BJ115" s="1006"/>
      <c r="BK115" s="1006"/>
      <c r="BL115" s="1006"/>
      <c r="BM115" s="1006"/>
      <c r="BN115" s="1006"/>
      <c r="BO115" s="1006"/>
      <c r="BP115" s="1007"/>
      <c r="BQ115" s="975" t="s">
        <v>447</v>
      </c>
      <c r="BR115" s="976"/>
      <c r="BS115" s="976"/>
      <c r="BT115" s="976"/>
      <c r="BU115" s="976"/>
      <c r="BV115" s="976" t="s">
        <v>461</v>
      </c>
      <c r="BW115" s="976"/>
      <c r="BX115" s="976"/>
      <c r="BY115" s="976"/>
      <c r="BZ115" s="976"/>
      <c r="CA115" s="976" t="s">
        <v>446</v>
      </c>
      <c r="CB115" s="976"/>
      <c r="CC115" s="976"/>
      <c r="CD115" s="976"/>
      <c r="CE115" s="976"/>
      <c r="CF115" s="970" t="s">
        <v>474</v>
      </c>
      <c r="CG115" s="971"/>
      <c r="CH115" s="971"/>
      <c r="CI115" s="971"/>
      <c r="CJ115" s="971"/>
      <c r="CK115" s="1001"/>
      <c r="CL115" s="1002"/>
      <c r="CM115" s="1005" t="s">
        <v>475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469</v>
      </c>
      <c r="DH115" s="1015"/>
      <c r="DI115" s="1015"/>
      <c r="DJ115" s="1015"/>
      <c r="DK115" s="1016"/>
      <c r="DL115" s="1017" t="s">
        <v>476</v>
      </c>
      <c r="DM115" s="1015"/>
      <c r="DN115" s="1015"/>
      <c r="DO115" s="1015"/>
      <c r="DP115" s="1016"/>
      <c r="DQ115" s="1017" t="s">
        <v>448</v>
      </c>
      <c r="DR115" s="1015"/>
      <c r="DS115" s="1015"/>
      <c r="DT115" s="1015"/>
      <c r="DU115" s="1016"/>
      <c r="DV115" s="1018" t="s">
        <v>460</v>
      </c>
      <c r="DW115" s="1019"/>
      <c r="DX115" s="1019"/>
      <c r="DY115" s="1019"/>
      <c r="DZ115" s="1020"/>
    </row>
    <row r="116" spans="1:130" s="247" customFormat="1" ht="26.25" customHeight="1">
      <c r="A116" s="1012"/>
      <c r="B116" s="1013"/>
      <c r="C116" s="1021" t="s">
        <v>477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50</v>
      </c>
      <c r="AB116" s="1015"/>
      <c r="AC116" s="1015"/>
      <c r="AD116" s="1015"/>
      <c r="AE116" s="1016"/>
      <c r="AF116" s="1017">
        <v>18</v>
      </c>
      <c r="AG116" s="1015"/>
      <c r="AH116" s="1015"/>
      <c r="AI116" s="1015"/>
      <c r="AJ116" s="1016"/>
      <c r="AK116" s="1017">
        <v>33</v>
      </c>
      <c r="AL116" s="1015"/>
      <c r="AM116" s="1015"/>
      <c r="AN116" s="1015"/>
      <c r="AO116" s="1016"/>
      <c r="AP116" s="1018">
        <v>0</v>
      </c>
      <c r="AQ116" s="1019"/>
      <c r="AR116" s="1019"/>
      <c r="AS116" s="1019"/>
      <c r="AT116" s="1020"/>
      <c r="AU116" s="956"/>
      <c r="AV116" s="957"/>
      <c r="AW116" s="957"/>
      <c r="AX116" s="957"/>
      <c r="AY116" s="957"/>
      <c r="AZ116" s="1023" t="s">
        <v>478</v>
      </c>
      <c r="BA116" s="1024"/>
      <c r="BB116" s="1024"/>
      <c r="BC116" s="1024"/>
      <c r="BD116" s="1024"/>
      <c r="BE116" s="1024"/>
      <c r="BF116" s="1024"/>
      <c r="BG116" s="1024"/>
      <c r="BH116" s="1024"/>
      <c r="BI116" s="1024"/>
      <c r="BJ116" s="1024"/>
      <c r="BK116" s="1024"/>
      <c r="BL116" s="1024"/>
      <c r="BM116" s="1024"/>
      <c r="BN116" s="1024"/>
      <c r="BO116" s="1024"/>
      <c r="BP116" s="1025"/>
      <c r="BQ116" s="975" t="s">
        <v>479</v>
      </c>
      <c r="BR116" s="976"/>
      <c r="BS116" s="976"/>
      <c r="BT116" s="976"/>
      <c r="BU116" s="976"/>
      <c r="BV116" s="976" t="s">
        <v>447</v>
      </c>
      <c r="BW116" s="976"/>
      <c r="BX116" s="976"/>
      <c r="BY116" s="976"/>
      <c r="BZ116" s="976"/>
      <c r="CA116" s="976" t="s">
        <v>450</v>
      </c>
      <c r="CB116" s="976"/>
      <c r="CC116" s="976"/>
      <c r="CD116" s="976"/>
      <c r="CE116" s="976"/>
      <c r="CF116" s="970" t="s">
        <v>480</v>
      </c>
      <c r="CG116" s="971"/>
      <c r="CH116" s="971"/>
      <c r="CI116" s="971"/>
      <c r="CJ116" s="971"/>
      <c r="CK116" s="1001"/>
      <c r="CL116" s="1002"/>
      <c r="CM116" s="972" t="s">
        <v>481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446</v>
      </c>
      <c r="DH116" s="1015"/>
      <c r="DI116" s="1015"/>
      <c r="DJ116" s="1015"/>
      <c r="DK116" s="1016"/>
      <c r="DL116" s="1017" t="s">
        <v>451</v>
      </c>
      <c r="DM116" s="1015"/>
      <c r="DN116" s="1015"/>
      <c r="DO116" s="1015"/>
      <c r="DP116" s="1016"/>
      <c r="DQ116" s="1017" t="s">
        <v>474</v>
      </c>
      <c r="DR116" s="1015"/>
      <c r="DS116" s="1015"/>
      <c r="DT116" s="1015"/>
      <c r="DU116" s="1016"/>
      <c r="DV116" s="1018" t="s">
        <v>448</v>
      </c>
      <c r="DW116" s="1019"/>
      <c r="DX116" s="1019"/>
      <c r="DY116" s="1019"/>
      <c r="DZ116" s="1020"/>
    </row>
    <row r="117" spans="1:130" s="247" customFormat="1" ht="26.25" customHeight="1">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482</v>
      </c>
      <c r="Z117" s="942"/>
      <c r="AA117" s="1032">
        <v>1334905</v>
      </c>
      <c r="AB117" s="1033"/>
      <c r="AC117" s="1033"/>
      <c r="AD117" s="1033"/>
      <c r="AE117" s="1034"/>
      <c r="AF117" s="1035">
        <v>1212121</v>
      </c>
      <c r="AG117" s="1033"/>
      <c r="AH117" s="1033"/>
      <c r="AI117" s="1033"/>
      <c r="AJ117" s="1034"/>
      <c r="AK117" s="1035">
        <v>1190410</v>
      </c>
      <c r="AL117" s="1033"/>
      <c r="AM117" s="1033"/>
      <c r="AN117" s="1033"/>
      <c r="AO117" s="1034"/>
      <c r="AP117" s="1036"/>
      <c r="AQ117" s="1037"/>
      <c r="AR117" s="1037"/>
      <c r="AS117" s="1037"/>
      <c r="AT117" s="1038"/>
      <c r="AU117" s="956"/>
      <c r="AV117" s="957"/>
      <c r="AW117" s="957"/>
      <c r="AX117" s="957"/>
      <c r="AY117" s="957"/>
      <c r="AZ117" s="1023" t="s">
        <v>483</v>
      </c>
      <c r="BA117" s="1024"/>
      <c r="BB117" s="1024"/>
      <c r="BC117" s="1024"/>
      <c r="BD117" s="1024"/>
      <c r="BE117" s="1024"/>
      <c r="BF117" s="1024"/>
      <c r="BG117" s="1024"/>
      <c r="BH117" s="1024"/>
      <c r="BI117" s="1024"/>
      <c r="BJ117" s="1024"/>
      <c r="BK117" s="1024"/>
      <c r="BL117" s="1024"/>
      <c r="BM117" s="1024"/>
      <c r="BN117" s="1024"/>
      <c r="BO117" s="1024"/>
      <c r="BP117" s="1025"/>
      <c r="BQ117" s="975" t="s">
        <v>476</v>
      </c>
      <c r="BR117" s="976"/>
      <c r="BS117" s="976"/>
      <c r="BT117" s="976"/>
      <c r="BU117" s="976"/>
      <c r="BV117" s="976" t="s">
        <v>476</v>
      </c>
      <c r="BW117" s="976"/>
      <c r="BX117" s="976"/>
      <c r="BY117" s="976"/>
      <c r="BZ117" s="976"/>
      <c r="CA117" s="976" t="s">
        <v>471</v>
      </c>
      <c r="CB117" s="976"/>
      <c r="CC117" s="976"/>
      <c r="CD117" s="976"/>
      <c r="CE117" s="976"/>
      <c r="CF117" s="970" t="s">
        <v>462</v>
      </c>
      <c r="CG117" s="971"/>
      <c r="CH117" s="971"/>
      <c r="CI117" s="971"/>
      <c r="CJ117" s="971"/>
      <c r="CK117" s="1001"/>
      <c r="CL117" s="1002"/>
      <c r="CM117" s="972" t="s">
        <v>484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474</v>
      </c>
      <c r="DH117" s="1015"/>
      <c r="DI117" s="1015"/>
      <c r="DJ117" s="1015"/>
      <c r="DK117" s="1016"/>
      <c r="DL117" s="1017" t="s">
        <v>485</v>
      </c>
      <c r="DM117" s="1015"/>
      <c r="DN117" s="1015"/>
      <c r="DO117" s="1015"/>
      <c r="DP117" s="1016"/>
      <c r="DQ117" s="1017" t="s">
        <v>476</v>
      </c>
      <c r="DR117" s="1015"/>
      <c r="DS117" s="1015"/>
      <c r="DT117" s="1015"/>
      <c r="DU117" s="1016"/>
      <c r="DV117" s="1018" t="s">
        <v>453</v>
      </c>
      <c r="DW117" s="1019"/>
      <c r="DX117" s="1019"/>
      <c r="DY117" s="1019"/>
      <c r="DZ117" s="1020"/>
    </row>
    <row r="118" spans="1:130" s="247" customFormat="1" ht="26.25" customHeight="1">
      <c r="A118" s="960" t="s">
        <v>438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436</v>
      </c>
      <c r="AB118" s="941"/>
      <c r="AC118" s="941"/>
      <c r="AD118" s="941"/>
      <c r="AE118" s="942"/>
      <c r="AF118" s="940" t="s">
        <v>311</v>
      </c>
      <c r="AG118" s="941"/>
      <c r="AH118" s="941"/>
      <c r="AI118" s="941"/>
      <c r="AJ118" s="942"/>
      <c r="AK118" s="940" t="s">
        <v>310</v>
      </c>
      <c r="AL118" s="941"/>
      <c r="AM118" s="941"/>
      <c r="AN118" s="941"/>
      <c r="AO118" s="942"/>
      <c r="AP118" s="1027" t="s">
        <v>437</v>
      </c>
      <c r="AQ118" s="1028"/>
      <c r="AR118" s="1028"/>
      <c r="AS118" s="1028"/>
      <c r="AT118" s="1029"/>
      <c r="AU118" s="956"/>
      <c r="AV118" s="957"/>
      <c r="AW118" s="957"/>
      <c r="AX118" s="957"/>
      <c r="AY118" s="957"/>
      <c r="AZ118" s="1030" t="s">
        <v>486</v>
      </c>
      <c r="BA118" s="1021"/>
      <c r="BB118" s="1021"/>
      <c r="BC118" s="1021"/>
      <c r="BD118" s="1021"/>
      <c r="BE118" s="1021"/>
      <c r="BF118" s="1021"/>
      <c r="BG118" s="1021"/>
      <c r="BH118" s="1021"/>
      <c r="BI118" s="1021"/>
      <c r="BJ118" s="1021"/>
      <c r="BK118" s="1021"/>
      <c r="BL118" s="1021"/>
      <c r="BM118" s="1021"/>
      <c r="BN118" s="1021"/>
      <c r="BO118" s="1021"/>
      <c r="BP118" s="1022"/>
      <c r="BQ118" s="1053" t="s">
        <v>471</v>
      </c>
      <c r="BR118" s="1054"/>
      <c r="BS118" s="1054"/>
      <c r="BT118" s="1054"/>
      <c r="BU118" s="1054"/>
      <c r="BV118" s="1054" t="s">
        <v>447</v>
      </c>
      <c r="BW118" s="1054"/>
      <c r="BX118" s="1054"/>
      <c r="BY118" s="1054"/>
      <c r="BZ118" s="1054"/>
      <c r="CA118" s="1054" t="s">
        <v>487</v>
      </c>
      <c r="CB118" s="1054"/>
      <c r="CC118" s="1054"/>
      <c r="CD118" s="1054"/>
      <c r="CE118" s="1054"/>
      <c r="CF118" s="970" t="s">
        <v>476</v>
      </c>
      <c r="CG118" s="971"/>
      <c r="CH118" s="971"/>
      <c r="CI118" s="971"/>
      <c r="CJ118" s="971"/>
      <c r="CK118" s="1001"/>
      <c r="CL118" s="1002"/>
      <c r="CM118" s="972" t="s">
        <v>488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462</v>
      </c>
      <c r="DH118" s="1015"/>
      <c r="DI118" s="1015"/>
      <c r="DJ118" s="1015"/>
      <c r="DK118" s="1016"/>
      <c r="DL118" s="1017" t="s">
        <v>451</v>
      </c>
      <c r="DM118" s="1015"/>
      <c r="DN118" s="1015"/>
      <c r="DO118" s="1015"/>
      <c r="DP118" s="1016"/>
      <c r="DQ118" s="1017" t="s">
        <v>487</v>
      </c>
      <c r="DR118" s="1015"/>
      <c r="DS118" s="1015"/>
      <c r="DT118" s="1015"/>
      <c r="DU118" s="1016"/>
      <c r="DV118" s="1018" t="s">
        <v>445</v>
      </c>
      <c r="DW118" s="1019"/>
      <c r="DX118" s="1019"/>
      <c r="DY118" s="1019"/>
      <c r="DZ118" s="1020"/>
    </row>
    <row r="119" spans="1:130" s="247" customFormat="1" ht="26.25" customHeight="1">
      <c r="A119" s="1114" t="s">
        <v>441</v>
      </c>
      <c r="B119" s="1000"/>
      <c r="C119" s="979" t="s">
        <v>442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471</v>
      </c>
      <c r="AB119" s="948"/>
      <c r="AC119" s="948"/>
      <c r="AD119" s="948"/>
      <c r="AE119" s="949"/>
      <c r="AF119" s="950" t="s">
        <v>455</v>
      </c>
      <c r="AG119" s="948"/>
      <c r="AH119" s="948"/>
      <c r="AI119" s="948"/>
      <c r="AJ119" s="949"/>
      <c r="AK119" s="950" t="s">
        <v>446</v>
      </c>
      <c r="AL119" s="948"/>
      <c r="AM119" s="948"/>
      <c r="AN119" s="948"/>
      <c r="AO119" s="949"/>
      <c r="AP119" s="951" t="s">
        <v>479</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489</v>
      </c>
      <c r="BP119" s="1062"/>
      <c r="BQ119" s="1053">
        <v>12519448</v>
      </c>
      <c r="BR119" s="1054"/>
      <c r="BS119" s="1054"/>
      <c r="BT119" s="1054"/>
      <c r="BU119" s="1054"/>
      <c r="BV119" s="1054">
        <v>12192944</v>
      </c>
      <c r="BW119" s="1054"/>
      <c r="BX119" s="1054"/>
      <c r="BY119" s="1054"/>
      <c r="BZ119" s="1054"/>
      <c r="CA119" s="1054">
        <v>11865416</v>
      </c>
      <c r="CB119" s="1054"/>
      <c r="CC119" s="1054"/>
      <c r="CD119" s="1054"/>
      <c r="CE119" s="1054"/>
      <c r="CF119" s="1055"/>
      <c r="CG119" s="1056"/>
      <c r="CH119" s="1056"/>
      <c r="CI119" s="1056"/>
      <c r="CJ119" s="1057"/>
      <c r="CK119" s="1003"/>
      <c r="CL119" s="1004"/>
      <c r="CM119" s="1058" t="s">
        <v>490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471</v>
      </c>
      <c r="DH119" s="1040"/>
      <c r="DI119" s="1040"/>
      <c r="DJ119" s="1040"/>
      <c r="DK119" s="1041"/>
      <c r="DL119" s="1039" t="s">
        <v>469</v>
      </c>
      <c r="DM119" s="1040"/>
      <c r="DN119" s="1040"/>
      <c r="DO119" s="1040"/>
      <c r="DP119" s="1041"/>
      <c r="DQ119" s="1039" t="s">
        <v>476</v>
      </c>
      <c r="DR119" s="1040"/>
      <c r="DS119" s="1040"/>
      <c r="DT119" s="1040"/>
      <c r="DU119" s="1041"/>
      <c r="DV119" s="1042" t="s">
        <v>451</v>
      </c>
      <c r="DW119" s="1043"/>
      <c r="DX119" s="1043"/>
      <c r="DY119" s="1043"/>
      <c r="DZ119" s="1044"/>
    </row>
    <row r="120" spans="1:130" s="247" customFormat="1" ht="26.25" customHeight="1">
      <c r="A120" s="1115"/>
      <c r="B120" s="1002"/>
      <c r="C120" s="972" t="s">
        <v>452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479</v>
      </c>
      <c r="AG120" s="1015"/>
      <c r="AH120" s="1015"/>
      <c r="AI120" s="1015"/>
      <c r="AJ120" s="1016"/>
      <c r="AK120" s="1017" t="s">
        <v>445</v>
      </c>
      <c r="AL120" s="1015"/>
      <c r="AM120" s="1015"/>
      <c r="AN120" s="1015"/>
      <c r="AO120" s="1016"/>
      <c r="AP120" s="1018" t="s">
        <v>454</v>
      </c>
      <c r="AQ120" s="1019"/>
      <c r="AR120" s="1019"/>
      <c r="AS120" s="1019"/>
      <c r="AT120" s="1020"/>
      <c r="AU120" s="1045" t="s">
        <v>491</v>
      </c>
      <c r="AV120" s="1046"/>
      <c r="AW120" s="1046"/>
      <c r="AX120" s="1046"/>
      <c r="AY120" s="1047"/>
      <c r="AZ120" s="996" t="s">
        <v>492</v>
      </c>
      <c r="BA120" s="945"/>
      <c r="BB120" s="945"/>
      <c r="BC120" s="945"/>
      <c r="BD120" s="945"/>
      <c r="BE120" s="945"/>
      <c r="BF120" s="945"/>
      <c r="BG120" s="945"/>
      <c r="BH120" s="945"/>
      <c r="BI120" s="945"/>
      <c r="BJ120" s="945"/>
      <c r="BK120" s="945"/>
      <c r="BL120" s="945"/>
      <c r="BM120" s="945"/>
      <c r="BN120" s="945"/>
      <c r="BO120" s="945"/>
      <c r="BP120" s="946"/>
      <c r="BQ120" s="982">
        <v>2354758</v>
      </c>
      <c r="BR120" s="983"/>
      <c r="BS120" s="983"/>
      <c r="BT120" s="983"/>
      <c r="BU120" s="983"/>
      <c r="BV120" s="983">
        <v>2292039</v>
      </c>
      <c r="BW120" s="983"/>
      <c r="BX120" s="983"/>
      <c r="BY120" s="983"/>
      <c r="BZ120" s="983"/>
      <c r="CA120" s="983">
        <v>2228303</v>
      </c>
      <c r="CB120" s="983"/>
      <c r="CC120" s="983"/>
      <c r="CD120" s="983"/>
      <c r="CE120" s="983"/>
      <c r="CF120" s="997">
        <v>62.9</v>
      </c>
      <c r="CG120" s="998"/>
      <c r="CH120" s="998"/>
      <c r="CI120" s="998"/>
      <c r="CJ120" s="998"/>
      <c r="CK120" s="1063" t="s">
        <v>493</v>
      </c>
      <c r="CL120" s="1064"/>
      <c r="CM120" s="1064"/>
      <c r="CN120" s="1064"/>
      <c r="CO120" s="1065"/>
      <c r="CP120" s="1071" t="s">
        <v>494</v>
      </c>
      <c r="CQ120" s="1072"/>
      <c r="CR120" s="1072"/>
      <c r="CS120" s="1072"/>
      <c r="CT120" s="1072"/>
      <c r="CU120" s="1072"/>
      <c r="CV120" s="1072"/>
      <c r="CW120" s="1072"/>
      <c r="CX120" s="1072"/>
      <c r="CY120" s="1072"/>
      <c r="CZ120" s="1072"/>
      <c r="DA120" s="1072"/>
      <c r="DB120" s="1072"/>
      <c r="DC120" s="1072"/>
      <c r="DD120" s="1072"/>
      <c r="DE120" s="1072"/>
      <c r="DF120" s="1073"/>
      <c r="DG120" s="982">
        <v>2402916</v>
      </c>
      <c r="DH120" s="983"/>
      <c r="DI120" s="983"/>
      <c r="DJ120" s="983"/>
      <c r="DK120" s="983"/>
      <c r="DL120" s="983">
        <v>2254732</v>
      </c>
      <c r="DM120" s="983"/>
      <c r="DN120" s="983"/>
      <c r="DO120" s="983"/>
      <c r="DP120" s="983"/>
      <c r="DQ120" s="983">
        <v>2017482</v>
      </c>
      <c r="DR120" s="983"/>
      <c r="DS120" s="983"/>
      <c r="DT120" s="983"/>
      <c r="DU120" s="983"/>
      <c r="DV120" s="984">
        <v>57</v>
      </c>
      <c r="DW120" s="984"/>
      <c r="DX120" s="984"/>
      <c r="DY120" s="984"/>
      <c r="DZ120" s="985"/>
    </row>
    <row r="121" spans="1:130" s="247" customFormat="1" ht="26.25" customHeight="1">
      <c r="A121" s="1115"/>
      <c r="B121" s="1002"/>
      <c r="C121" s="1023" t="s">
        <v>495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454</v>
      </c>
      <c r="AB121" s="1015"/>
      <c r="AC121" s="1015"/>
      <c r="AD121" s="1015"/>
      <c r="AE121" s="1016"/>
      <c r="AF121" s="1017" t="s">
        <v>455</v>
      </c>
      <c r="AG121" s="1015"/>
      <c r="AH121" s="1015"/>
      <c r="AI121" s="1015"/>
      <c r="AJ121" s="1016"/>
      <c r="AK121" s="1017" t="s">
        <v>471</v>
      </c>
      <c r="AL121" s="1015"/>
      <c r="AM121" s="1015"/>
      <c r="AN121" s="1015"/>
      <c r="AO121" s="1016"/>
      <c r="AP121" s="1018" t="s">
        <v>455</v>
      </c>
      <c r="AQ121" s="1019"/>
      <c r="AR121" s="1019"/>
      <c r="AS121" s="1019"/>
      <c r="AT121" s="1020"/>
      <c r="AU121" s="1048"/>
      <c r="AV121" s="1049"/>
      <c r="AW121" s="1049"/>
      <c r="AX121" s="1049"/>
      <c r="AY121" s="1050"/>
      <c r="AZ121" s="1005" t="s">
        <v>496</v>
      </c>
      <c r="BA121" s="1006"/>
      <c r="BB121" s="1006"/>
      <c r="BC121" s="1006"/>
      <c r="BD121" s="1006"/>
      <c r="BE121" s="1006"/>
      <c r="BF121" s="1006"/>
      <c r="BG121" s="1006"/>
      <c r="BH121" s="1006"/>
      <c r="BI121" s="1006"/>
      <c r="BJ121" s="1006"/>
      <c r="BK121" s="1006"/>
      <c r="BL121" s="1006"/>
      <c r="BM121" s="1006"/>
      <c r="BN121" s="1006"/>
      <c r="BO121" s="1006"/>
      <c r="BP121" s="1007"/>
      <c r="BQ121" s="975">
        <v>1114794</v>
      </c>
      <c r="BR121" s="976"/>
      <c r="BS121" s="976"/>
      <c r="BT121" s="976"/>
      <c r="BU121" s="976"/>
      <c r="BV121" s="976">
        <v>973619</v>
      </c>
      <c r="BW121" s="976"/>
      <c r="BX121" s="976"/>
      <c r="BY121" s="976"/>
      <c r="BZ121" s="976"/>
      <c r="CA121" s="976">
        <v>905310</v>
      </c>
      <c r="CB121" s="976"/>
      <c r="CC121" s="976"/>
      <c r="CD121" s="976"/>
      <c r="CE121" s="976"/>
      <c r="CF121" s="970">
        <v>25.6</v>
      </c>
      <c r="CG121" s="971"/>
      <c r="CH121" s="971"/>
      <c r="CI121" s="971"/>
      <c r="CJ121" s="971"/>
      <c r="CK121" s="1066"/>
      <c r="CL121" s="1067"/>
      <c r="CM121" s="1067"/>
      <c r="CN121" s="1067"/>
      <c r="CO121" s="1068"/>
      <c r="CP121" s="1076" t="s">
        <v>497</v>
      </c>
      <c r="CQ121" s="1077"/>
      <c r="CR121" s="1077"/>
      <c r="CS121" s="1077"/>
      <c r="CT121" s="1077"/>
      <c r="CU121" s="1077"/>
      <c r="CV121" s="1077"/>
      <c r="CW121" s="1077"/>
      <c r="CX121" s="1077"/>
      <c r="CY121" s="1077"/>
      <c r="CZ121" s="1077"/>
      <c r="DA121" s="1077"/>
      <c r="DB121" s="1077"/>
      <c r="DC121" s="1077"/>
      <c r="DD121" s="1077"/>
      <c r="DE121" s="1077"/>
      <c r="DF121" s="1078"/>
      <c r="DG121" s="975">
        <v>307441</v>
      </c>
      <c r="DH121" s="976"/>
      <c r="DI121" s="976"/>
      <c r="DJ121" s="976"/>
      <c r="DK121" s="976"/>
      <c r="DL121" s="976">
        <v>296727</v>
      </c>
      <c r="DM121" s="976"/>
      <c r="DN121" s="976"/>
      <c r="DO121" s="976"/>
      <c r="DP121" s="976"/>
      <c r="DQ121" s="976">
        <v>262839</v>
      </c>
      <c r="DR121" s="976"/>
      <c r="DS121" s="976"/>
      <c r="DT121" s="976"/>
      <c r="DU121" s="976"/>
      <c r="DV121" s="977">
        <v>7.4</v>
      </c>
      <c r="DW121" s="977"/>
      <c r="DX121" s="977"/>
      <c r="DY121" s="977"/>
      <c r="DZ121" s="978"/>
    </row>
    <row r="122" spans="1:130" s="247" customFormat="1" ht="26.25" customHeight="1">
      <c r="A122" s="1115"/>
      <c r="B122" s="1002"/>
      <c r="C122" s="972" t="s">
        <v>468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445</v>
      </c>
      <c r="AB122" s="1015"/>
      <c r="AC122" s="1015"/>
      <c r="AD122" s="1015"/>
      <c r="AE122" s="1016"/>
      <c r="AF122" s="1017" t="s">
        <v>446</v>
      </c>
      <c r="AG122" s="1015"/>
      <c r="AH122" s="1015"/>
      <c r="AI122" s="1015"/>
      <c r="AJ122" s="1016"/>
      <c r="AK122" s="1017" t="s">
        <v>454</v>
      </c>
      <c r="AL122" s="1015"/>
      <c r="AM122" s="1015"/>
      <c r="AN122" s="1015"/>
      <c r="AO122" s="1016"/>
      <c r="AP122" s="1018" t="s">
        <v>461</v>
      </c>
      <c r="AQ122" s="1019"/>
      <c r="AR122" s="1019"/>
      <c r="AS122" s="1019"/>
      <c r="AT122" s="1020"/>
      <c r="AU122" s="1048"/>
      <c r="AV122" s="1049"/>
      <c r="AW122" s="1049"/>
      <c r="AX122" s="1049"/>
      <c r="AY122" s="1050"/>
      <c r="AZ122" s="1030" t="s">
        <v>498</v>
      </c>
      <c r="BA122" s="1021"/>
      <c r="BB122" s="1021"/>
      <c r="BC122" s="1021"/>
      <c r="BD122" s="1021"/>
      <c r="BE122" s="1021"/>
      <c r="BF122" s="1021"/>
      <c r="BG122" s="1021"/>
      <c r="BH122" s="1021"/>
      <c r="BI122" s="1021"/>
      <c r="BJ122" s="1021"/>
      <c r="BK122" s="1021"/>
      <c r="BL122" s="1021"/>
      <c r="BM122" s="1021"/>
      <c r="BN122" s="1021"/>
      <c r="BO122" s="1021"/>
      <c r="BP122" s="1022"/>
      <c r="BQ122" s="1053">
        <v>6862609</v>
      </c>
      <c r="BR122" s="1054"/>
      <c r="BS122" s="1054"/>
      <c r="BT122" s="1054"/>
      <c r="BU122" s="1054"/>
      <c r="BV122" s="1054">
        <v>6844951</v>
      </c>
      <c r="BW122" s="1054"/>
      <c r="BX122" s="1054"/>
      <c r="BY122" s="1054"/>
      <c r="BZ122" s="1054"/>
      <c r="CA122" s="1054">
        <v>6970387</v>
      </c>
      <c r="CB122" s="1054"/>
      <c r="CC122" s="1054"/>
      <c r="CD122" s="1054"/>
      <c r="CE122" s="1054"/>
      <c r="CF122" s="1074">
        <v>196.8</v>
      </c>
      <c r="CG122" s="1075"/>
      <c r="CH122" s="1075"/>
      <c r="CI122" s="1075"/>
      <c r="CJ122" s="1075"/>
      <c r="CK122" s="1066"/>
      <c r="CL122" s="1067"/>
      <c r="CM122" s="1067"/>
      <c r="CN122" s="1067"/>
      <c r="CO122" s="1068"/>
      <c r="CP122" s="1076" t="s">
        <v>499</v>
      </c>
      <c r="CQ122" s="1077"/>
      <c r="CR122" s="1077"/>
      <c r="CS122" s="1077"/>
      <c r="CT122" s="1077"/>
      <c r="CU122" s="1077"/>
      <c r="CV122" s="1077"/>
      <c r="CW122" s="1077"/>
      <c r="CX122" s="1077"/>
      <c r="CY122" s="1077"/>
      <c r="CZ122" s="1077"/>
      <c r="DA122" s="1077"/>
      <c r="DB122" s="1077"/>
      <c r="DC122" s="1077"/>
      <c r="DD122" s="1077"/>
      <c r="DE122" s="1077"/>
      <c r="DF122" s="1078"/>
      <c r="DG122" s="975" t="s">
        <v>455</v>
      </c>
      <c r="DH122" s="976"/>
      <c r="DI122" s="976"/>
      <c r="DJ122" s="976"/>
      <c r="DK122" s="976"/>
      <c r="DL122" s="976" t="s">
        <v>451</v>
      </c>
      <c r="DM122" s="976"/>
      <c r="DN122" s="976"/>
      <c r="DO122" s="976"/>
      <c r="DP122" s="976"/>
      <c r="DQ122" s="976" t="s">
        <v>460</v>
      </c>
      <c r="DR122" s="976"/>
      <c r="DS122" s="976"/>
      <c r="DT122" s="976"/>
      <c r="DU122" s="976"/>
      <c r="DV122" s="977" t="s">
        <v>460</v>
      </c>
      <c r="DW122" s="977"/>
      <c r="DX122" s="977"/>
      <c r="DY122" s="977"/>
      <c r="DZ122" s="978"/>
    </row>
    <row r="123" spans="1:130" s="247" customFormat="1" ht="26.25" customHeight="1">
      <c r="A123" s="1115"/>
      <c r="B123" s="1002"/>
      <c r="C123" s="972" t="s">
        <v>481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480</v>
      </c>
      <c r="AB123" s="1015"/>
      <c r="AC123" s="1015"/>
      <c r="AD123" s="1015"/>
      <c r="AE123" s="1016"/>
      <c r="AF123" s="1017" t="s">
        <v>471</v>
      </c>
      <c r="AG123" s="1015"/>
      <c r="AH123" s="1015"/>
      <c r="AI123" s="1015"/>
      <c r="AJ123" s="1016"/>
      <c r="AK123" s="1017" t="s">
        <v>487</v>
      </c>
      <c r="AL123" s="1015"/>
      <c r="AM123" s="1015"/>
      <c r="AN123" s="1015"/>
      <c r="AO123" s="1016"/>
      <c r="AP123" s="1018" t="s">
        <v>487</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500</v>
      </c>
      <c r="BP123" s="1062"/>
      <c r="BQ123" s="1121">
        <v>10332161</v>
      </c>
      <c r="BR123" s="1122"/>
      <c r="BS123" s="1122"/>
      <c r="BT123" s="1122"/>
      <c r="BU123" s="1122"/>
      <c r="BV123" s="1122">
        <v>10110609</v>
      </c>
      <c r="BW123" s="1122"/>
      <c r="BX123" s="1122"/>
      <c r="BY123" s="1122"/>
      <c r="BZ123" s="1122"/>
      <c r="CA123" s="1122">
        <v>10104000</v>
      </c>
      <c r="CB123" s="1122"/>
      <c r="CC123" s="1122"/>
      <c r="CD123" s="1122"/>
      <c r="CE123" s="1122"/>
      <c r="CF123" s="1055"/>
      <c r="CG123" s="1056"/>
      <c r="CH123" s="1056"/>
      <c r="CI123" s="1056"/>
      <c r="CJ123" s="1057"/>
      <c r="CK123" s="1066"/>
      <c r="CL123" s="1067"/>
      <c r="CM123" s="1067"/>
      <c r="CN123" s="1067"/>
      <c r="CO123" s="1068"/>
      <c r="CP123" s="1076" t="s">
        <v>501</v>
      </c>
      <c r="CQ123" s="1077"/>
      <c r="CR123" s="1077"/>
      <c r="CS123" s="1077"/>
      <c r="CT123" s="1077"/>
      <c r="CU123" s="1077"/>
      <c r="CV123" s="1077"/>
      <c r="CW123" s="1077"/>
      <c r="CX123" s="1077"/>
      <c r="CY123" s="1077"/>
      <c r="CZ123" s="1077"/>
      <c r="DA123" s="1077"/>
      <c r="DB123" s="1077"/>
      <c r="DC123" s="1077"/>
      <c r="DD123" s="1077"/>
      <c r="DE123" s="1077"/>
      <c r="DF123" s="1078"/>
      <c r="DG123" s="1014" t="s">
        <v>461</v>
      </c>
      <c r="DH123" s="1015"/>
      <c r="DI123" s="1015"/>
      <c r="DJ123" s="1015"/>
      <c r="DK123" s="1016"/>
      <c r="DL123" s="1017" t="s">
        <v>454</v>
      </c>
      <c r="DM123" s="1015"/>
      <c r="DN123" s="1015"/>
      <c r="DO123" s="1015"/>
      <c r="DP123" s="1016"/>
      <c r="DQ123" s="1017" t="s">
        <v>450</v>
      </c>
      <c r="DR123" s="1015"/>
      <c r="DS123" s="1015"/>
      <c r="DT123" s="1015"/>
      <c r="DU123" s="1016"/>
      <c r="DV123" s="1018" t="s">
        <v>451</v>
      </c>
      <c r="DW123" s="1019"/>
      <c r="DX123" s="1019"/>
      <c r="DY123" s="1019"/>
      <c r="DZ123" s="1020"/>
    </row>
    <row r="124" spans="1:130" s="247" customFormat="1" ht="26.25" customHeight="1" thickBot="1">
      <c r="A124" s="1115"/>
      <c r="B124" s="1002"/>
      <c r="C124" s="972" t="s">
        <v>484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446</v>
      </c>
      <c r="AB124" s="1015"/>
      <c r="AC124" s="1015"/>
      <c r="AD124" s="1015"/>
      <c r="AE124" s="1016"/>
      <c r="AF124" s="1017" t="s">
        <v>454</v>
      </c>
      <c r="AG124" s="1015"/>
      <c r="AH124" s="1015"/>
      <c r="AI124" s="1015"/>
      <c r="AJ124" s="1016"/>
      <c r="AK124" s="1017" t="s">
        <v>469</v>
      </c>
      <c r="AL124" s="1015"/>
      <c r="AM124" s="1015"/>
      <c r="AN124" s="1015"/>
      <c r="AO124" s="1016"/>
      <c r="AP124" s="1018" t="s">
        <v>461</v>
      </c>
      <c r="AQ124" s="1019"/>
      <c r="AR124" s="1019"/>
      <c r="AS124" s="1019"/>
      <c r="AT124" s="1020"/>
      <c r="AU124" s="1117" t="s">
        <v>502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60.2</v>
      </c>
      <c r="BR124" s="1084"/>
      <c r="BS124" s="1084"/>
      <c r="BT124" s="1084"/>
      <c r="BU124" s="1084"/>
      <c r="BV124" s="1084">
        <v>58.5</v>
      </c>
      <c r="BW124" s="1084"/>
      <c r="BX124" s="1084"/>
      <c r="BY124" s="1084"/>
      <c r="BZ124" s="1084"/>
      <c r="CA124" s="1084">
        <v>49.7</v>
      </c>
      <c r="CB124" s="1084"/>
      <c r="CC124" s="1084"/>
      <c r="CD124" s="1084"/>
      <c r="CE124" s="1084"/>
      <c r="CF124" s="1085"/>
      <c r="CG124" s="1086"/>
      <c r="CH124" s="1086"/>
      <c r="CI124" s="1086"/>
      <c r="CJ124" s="1087"/>
      <c r="CK124" s="1069"/>
      <c r="CL124" s="1069"/>
      <c r="CM124" s="1069"/>
      <c r="CN124" s="1069"/>
      <c r="CO124" s="1070"/>
      <c r="CP124" s="1076" t="s">
        <v>503</v>
      </c>
      <c r="CQ124" s="1077"/>
      <c r="CR124" s="1077"/>
      <c r="CS124" s="1077"/>
      <c r="CT124" s="1077"/>
      <c r="CU124" s="1077"/>
      <c r="CV124" s="1077"/>
      <c r="CW124" s="1077"/>
      <c r="CX124" s="1077"/>
      <c r="CY124" s="1077"/>
      <c r="CZ124" s="1077"/>
      <c r="DA124" s="1077"/>
      <c r="DB124" s="1077"/>
      <c r="DC124" s="1077"/>
      <c r="DD124" s="1077"/>
      <c r="DE124" s="1077"/>
      <c r="DF124" s="1078"/>
      <c r="DG124" s="1061" t="s">
        <v>454</v>
      </c>
      <c r="DH124" s="1040"/>
      <c r="DI124" s="1040"/>
      <c r="DJ124" s="1040"/>
      <c r="DK124" s="1041"/>
      <c r="DL124" s="1039" t="s">
        <v>461</v>
      </c>
      <c r="DM124" s="1040"/>
      <c r="DN124" s="1040"/>
      <c r="DO124" s="1040"/>
      <c r="DP124" s="1041"/>
      <c r="DQ124" s="1039" t="s">
        <v>446</v>
      </c>
      <c r="DR124" s="1040"/>
      <c r="DS124" s="1040"/>
      <c r="DT124" s="1040"/>
      <c r="DU124" s="1041"/>
      <c r="DV124" s="1042" t="s">
        <v>455</v>
      </c>
      <c r="DW124" s="1043"/>
      <c r="DX124" s="1043"/>
      <c r="DY124" s="1043"/>
      <c r="DZ124" s="1044"/>
    </row>
    <row r="125" spans="1:130" s="247" customFormat="1" ht="26.25" customHeight="1">
      <c r="A125" s="1115"/>
      <c r="B125" s="1002"/>
      <c r="C125" s="972" t="s">
        <v>488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461</v>
      </c>
      <c r="AB125" s="1015"/>
      <c r="AC125" s="1015"/>
      <c r="AD125" s="1015"/>
      <c r="AE125" s="1016"/>
      <c r="AF125" s="1017" t="s">
        <v>461</v>
      </c>
      <c r="AG125" s="1015"/>
      <c r="AH125" s="1015"/>
      <c r="AI125" s="1015"/>
      <c r="AJ125" s="1016"/>
      <c r="AK125" s="1017" t="s">
        <v>476</v>
      </c>
      <c r="AL125" s="1015"/>
      <c r="AM125" s="1015"/>
      <c r="AN125" s="1015"/>
      <c r="AO125" s="1016"/>
      <c r="AP125" s="1018" t="s">
        <v>460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504</v>
      </c>
      <c r="CL125" s="1064"/>
      <c r="CM125" s="1064"/>
      <c r="CN125" s="1064"/>
      <c r="CO125" s="1065"/>
      <c r="CP125" s="996" t="s">
        <v>505</v>
      </c>
      <c r="CQ125" s="945"/>
      <c r="CR125" s="945"/>
      <c r="CS125" s="945"/>
      <c r="CT125" s="945"/>
      <c r="CU125" s="945"/>
      <c r="CV125" s="945"/>
      <c r="CW125" s="945"/>
      <c r="CX125" s="945"/>
      <c r="CY125" s="945"/>
      <c r="CZ125" s="945"/>
      <c r="DA125" s="945"/>
      <c r="DB125" s="945"/>
      <c r="DC125" s="945"/>
      <c r="DD125" s="945"/>
      <c r="DE125" s="945"/>
      <c r="DF125" s="946"/>
      <c r="DG125" s="982" t="s">
        <v>454</v>
      </c>
      <c r="DH125" s="983"/>
      <c r="DI125" s="983"/>
      <c r="DJ125" s="983"/>
      <c r="DK125" s="983"/>
      <c r="DL125" s="983" t="s">
        <v>462</v>
      </c>
      <c r="DM125" s="983"/>
      <c r="DN125" s="983"/>
      <c r="DO125" s="983"/>
      <c r="DP125" s="983"/>
      <c r="DQ125" s="983" t="s">
        <v>455</v>
      </c>
      <c r="DR125" s="983"/>
      <c r="DS125" s="983"/>
      <c r="DT125" s="983"/>
      <c r="DU125" s="983"/>
      <c r="DV125" s="984" t="s">
        <v>453</v>
      </c>
      <c r="DW125" s="984"/>
      <c r="DX125" s="984"/>
      <c r="DY125" s="984"/>
      <c r="DZ125" s="985"/>
    </row>
    <row r="126" spans="1:130" s="247" customFormat="1" ht="26.25" customHeight="1" thickBot="1">
      <c r="A126" s="1115"/>
      <c r="B126" s="1002"/>
      <c r="C126" s="972" t="s">
        <v>490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6600</v>
      </c>
      <c r="AB126" s="1015"/>
      <c r="AC126" s="1015"/>
      <c r="AD126" s="1015"/>
      <c r="AE126" s="1016"/>
      <c r="AF126" s="1017" t="s">
        <v>448</v>
      </c>
      <c r="AG126" s="1015"/>
      <c r="AH126" s="1015"/>
      <c r="AI126" s="1015"/>
      <c r="AJ126" s="1016"/>
      <c r="AK126" s="1017" t="s">
        <v>455</v>
      </c>
      <c r="AL126" s="1015"/>
      <c r="AM126" s="1015"/>
      <c r="AN126" s="1015"/>
      <c r="AO126" s="1016"/>
      <c r="AP126" s="1018" t="s">
        <v>506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507</v>
      </c>
      <c r="CQ126" s="1006"/>
      <c r="CR126" s="1006"/>
      <c r="CS126" s="1006"/>
      <c r="CT126" s="1006"/>
      <c r="CU126" s="1006"/>
      <c r="CV126" s="1006"/>
      <c r="CW126" s="1006"/>
      <c r="CX126" s="1006"/>
      <c r="CY126" s="1006"/>
      <c r="CZ126" s="1006"/>
      <c r="DA126" s="1006"/>
      <c r="DB126" s="1006"/>
      <c r="DC126" s="1006"/>
      <c r="DD126" s="1006"/>
      <c r="DE126" s="1006"/>
      <c r="DF126" s="1007"/>
      <c r="DG126" s="975" t="s">
        <v>462</v>
      </c>
      <c r="DH126" s="976"/>
      <c r="DI126" s="976"/>
      <c r="DJ126" s="976"/>
      <c r="DK126" s="976"/>
      <c r="DL126" s="976" t="s">
        <v>461</v>
      </c>
      <c r="DM126" s="976"/>
      <c r="DN126" s="976"/>
      <c r="DO126" s="976"/>
      <c r="DP126" s="976"/>
      <c r="DQ126" s="976" t="s">
        <v>447</v>
      </c>
      <c r="DR126" s="976"/>
      <c r="DS126" s="976"/>
      <c r="DT126" s="976"/>
      <c r="DU126" s="976"/>
      <c r="DV126" s="977" t="s">
        <v>453</v>
      </c>
      <c r="DW126" s="977"/>
      <c r="DX126" s="977"/>
      <c r="DY126" s="977"/>
      <c r="DZ126" s="978"/>
    </row>
    <row r="127" spans="1:130" s="247" customFormat="1" ht="26.25" customHeight="1">
      <c r="A127" s="1116"/>
      <c r="B127" s="1004"/>
      <c r="C127" s="1058" t="s">
        <v>508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701</v>
      </c>
      <c r="AB127" s="1015"/>
      <c r="AC127" s="1015"/>
      <c r="AD127" s="1015"/>
      <c r="AE127" s="1016"/>
      <c r="AF127" s="1017">
        <v>701</v>
      </c>
      <c r="AG127" s="1015"/>
      <c r="AH127" s="1015"/>
      <c r="AI127" s="1015"/>
      <c r="AJ127" s="1016"/>
      <c r="AK127" s="1017">
        <v>875</v>
      </c>
      <c r="AL127" s="1015"/>
      <c r="AM127" s="1015"/>
      <c r="AN127" s="1015"/>
      <c r="AO127" s="1016"/>
      <c r="AP127" s="1018">
        <v>0</v>
      </c>
      <c r="AQ127" s="1019"/>
      <c r="AR127" s="1019"/>
      <c r="AS127" s="1019"/>
      <c r="AT127" s="1020"/>
      <c r="AU127" s="283"/>
      <c r="AV127" s="283"/>
      <c r="AW127" s="283"/>
      <c r="AX127" s="1088" t="s">
        <v>509</v>
      </c>
      <c r="AY127" s="1089"/>
      <c r="AZ127" s="1089"/>
      <c r="BA127" s="1089"/>
      <c r="BB127" s="1089"/>
      <c r="BC127" s="1089"/>
      <c r="BD127" s="1089"/>
      <c r="BE127" s="1090"/>
      <c r="BF127" s="1091" t="s">
        <v>510</v>
      </c>
      <c r="BG127" s="1089"/>
      <c r="BH127" s="1089"/>
      <c r="BI127" s="1089"/>
      <c r="BJ127" s="1089"/>
      <c r="BK127" s="1089"/>
      <c r="BL127" s="1090"/>
      <c r="BM127" s="1091" t="s">
        <v>511</v>
      </c>
      <c r="BN127" s="1089"/>
      <c r="BO127" s="1089"/>
      <c r="BP127" s="1089"/>
      <c r="BQ127" s="1089"/>
      <c r="BR127" s="1089"/>
      <c r="BS127" s="1090"/>
      <c r="BT127" s="1091" t="s">
        <v>512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513</v>
      </c>
      <c r="CQ127" s="1006"/>
      <c r="CR127" s="1006"/>
      <c r="CS127" s="1006"/>
      <c r="CT127" s="1006"/>
      <c r="CU127" s="1006"/>
      <c r="CV127" s="1006"/>
      <c r="CW127" s="1006"/>
      <c r="CX127" s="1006"/>
      <c r="CY127" s="1006"/>
      <c r="CZ127" s="1006"/>
      <c r="DA127" s="1006"/>
      <c r="DB127" s="1006"/>
      <c r="DC127" s="1006"/>
      <c r="DD127" s="1006"/>
      <c r="DE127" s="1006"/>
      <c r="DF127" s="1007"/>
      <c r="DG127" s="975" t="s">
        <v>448</v>
      </c>
      <c r="DH127" s="976"/>
      <c r="DI127" s="976"/>
      <c r="DJ127" s="976"/>
      <c r="DK127" s="976"/>
      <c r="DL127" s="976" t="s">
        <v>461</v>
      </c>
      <c r="DM127" s="976"/>
      <c r="DN127" s="976"/>
      <c r="DO127" s="976"/>
      <c r="DP127" s="976"/>
      <c r="DQ127" s="976" t="s">
        <v>455</v>
      </c>
      <c r="DR127" s="976"/>
      <c r="DS127" s="976"/>
      <c r="DT127" s="976"/>
      <c r="DU127" s="976"/>
      <c r="DV127" s="977" t="s">
        <v>451</v>
      </c>
      <c r="DW127" s="977"/>
      <c r="DX127" s="977"/>
      <c r="DY127" s="977"/>
      <c r="DZ127" s="978"/>
    </row>
    <row r="128" spans="1:130" s="247" customFormat="1" ht="26.25" customHeight="1" thickBot="1">
      <c r="A128" s="1099" t="s">
        <v>514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515</v>
      </c>
      <c r="X128" s="1101"/>
      <c r="Y128" s="1101"/>
      <c r="Z128" s="1102"/>
      <c r="AA128" s="1103">
        <v>145946</v>
      </c>
      <c r="AB128" s="1104"/>
      <c r="AC128" s="1104"/>
      <c r="AD128" s="1104"/>
      <c r="AE128" s="1105"/>
      <c r="AF128" s="1106">
        <v>142392</v>
      </c>
      <c r="AG128" s="1104"/>
      <c r="AH128" s="1104"/>
      <c r="AI128" s="1104"/>
      <c r="AJ128" s="1105"/>
      <c r="AK128" s="1106">
        <v>128657</v>
      </c>
      <c r="AL128" s="1104"/>
      <c r="AM128" s="1104"/>
      <c r="AN128" s="1104"/>
      <c r="AO128" s="1105"/>
      <c r="AP128" s="1107"/>
      <c r="AQ128" s="1108"/>
      <c r="AR128" s="1108"/>
      <c r="AS128" s="1108"/>
      <c r="AT128" s="1109"/>
      <c r="AU128" s="283"/>
      <c r="AV128" s="283"/>
      <c r="AW128" s="283"/>
      <c r="AX128" s="944" t="s">
        <v>516</v>
      </c>
      <c r="AY128" s="945"/>
      <c r="AZ128" s="945"/>
      <c r="BA128" s="945"/>
      <c r="BB128" s="945"/>
      <c r="BC128" s="945"/>
      <c r="BD128" s="945"/>
      <c r="BE128" s="946"/>
      <c r="BF128" s="1110" t="s">
        <v>476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517</v>
      </c>
      <c r="CQ128" s="1093"/>
      <c r="CR128" s="1093"/>
      <c r="CS128" s="1093"/>
      <c r="CT128" s="1093"/>
      <c r="CU128" s="1093"/>
      <c r="CV128" s="1093"/>
      <c r="CW128" s="1093"/>
      <c r="CX128" s="1093"/>
      <c r="CY128" s="1093"/>
      <c r="CZ128" s="1093"/>
      <c r="DA128" s="1093"/>
      <c r="DB128" s="1093"/>
      <c r="DC128" s="1093"/>
      <c r="DD128" s="1093"/>
      <c r="DE128" s="1093"/>
      <c r="DF128" s="1094"/>
      <c r="DG128" s="1095" t="s">
        <v>453</v>
      </c>
      <c r="DH128" s="1096"/>
      <c r="DI128" s="1096"/>
      <c r="DJ128" s="1096"/>
      <c r="DK128" s="1096"/>
      <c r="DL128" s="1096" t="s">
        <v>480</v>
      </c>
      <c r="DM128" s="1096"/>
      <c r="DN128" s="1096"/>
      <c r="DO128" s="1096"/>
      <c r="DP128" s="1096"/>
      <c r="DQ128" s="1096" t="s">
        <v>447</v>
      </c>
      <c r="DR128" s="1096"/>
      <c r="DS128" s="1096"/>
      <c r="DT128" s="1096"/>
      <c r="DU128" s="1096"/>
      <c r="DV128" s="1097" t="s">
        <v>461</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518</v>
      </c>
      <c r="X129" s="1130"/>
      <c r="Y129" s="1130"/>
      <c r="Z129" s="1131"/>
      <c r="AA129" s="1014">
        <v>4525404</v>
      </c>
      <c r="AB129" s="1015"/>
      <c r="AC129" s="1015"/>
      <c r="AD129" s="1015"/>
      <c r="AE129" s="1016"/>
      <c r="AF129" s="1017">
        <v>4229980</v>
      </c>
      <c r="AG129" s="1015"/>
      <c r="AH129" s="1015"/>
      <c r="AI129" s="1015"/>
      <c r="AJ129" s="1016"/>
      <c r="AK129" s="1017">
        <v>4198609</v>
      </c>
      <c r="AL129" s="1015"/>
      <c r="AM129" s="1015"/>
      <c r="AN129" s="1015"/>
      <c r="AO129" s="1016"/>
      <c r="AP129" s="1132"/>
      <c r="AQ129" s="1133"/>
      <c r="AR129" s="1133"/>
      <c r="AS129" s="1133"/>
      <c r="AT129" s="1134"/>
      <c r="AU129" s="285"/>
      <c r="AV129" s="285"/>
      <c r="AW129" s="285"/>
      <c r="AX129" s="1123" t="s">
        <v>519</v>
      </c>
      <c r="AY129" s="1006"/>
      <c r="AZ129" s="1006"/>
      <c r="BA129" s="1006"/>
      <c r="BB129" s="1006"/>
      <c r="BC129" s="1006"/>
      <c r="BD129" s="1006"/>
      <c r="BE129" s="1007"/>
      <c r="BF129" s="1124" t="s">
        <v>453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520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521</v>
      </c>
      <c r="X130" s="1130"/>
      <c r="Y130" s="1130"/>
      <c r="Z130" s="1131"/>
      <c r="AA130" s="1014">
        <v>892720</v>
      </c>
      <c r="AB130" s="1015"/>
      <c r="AC130" s="1015"/>
      <c r="AD130" s="1015"/>
      <c r="AE130" s="1016"/>
      <c r="AF130" s="1017">
        <v>674934</v>
      </c>
      <c r="AG130" s="1015"/>
      <c r="AH130" s="1015"/>
      <c r="AI130" s="1015"/>
      <c r="AJ130" s="1016"/>
      <c r="AK130" s="1017">
        <v>656157</v>
      </c>
      <c r="AL130" s="1015"/>
      <c r="AM130" s="1015"/>
      <c r="AN130" s="1015"/>
      <c r="AO130" s="1016"/>
      <c r="AP130" s="1132"/>
      <c r="AQ130" s="1133"/>
      <c r="AR130" s="1133"/>
      <c r="AS130" s="1133"/>
      <c r="AT130" s="1134"/>
      <c r="AU130" s="285"/>
      <c r="AV130" s="285"/>
      <c r="AW130" s="285"/>
      <c r="AX130" s="1123" t="s">
        <v>522</v>
      </c>
      <c r="AY130" s="1006"/>
      <c r="AZ130" s="1006"/>
      <c r="BA130" s="1006"/>
      <c r="BB130" s="1006"/>
      <c r="BC130" s="1006"/>
      <c r="BD130" s="1006"/>
      <c r="BE130" s="1007"/>
      <c r="BF130" s="1160">
        <v>10.199999999999999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523</v>
      </c>
      <c r="X131" s="1168"/>
      <c r="Y131" s="1168"/>
      <c r="Z131" s="1169"/>
      <c r="AA131" s="1061">
        <v>3632684</v>
      </c>
      <c r="AB131" s="1040"/>
      <c r="AC131" s="1040"/>
      <c r="AD131" s="1040"/>
      <c r="AE131" s="1041"/>
      <c r="AF131" s="1039">
        <v>3555046</v>
      </c>
      <c r="AG131" s="1040"/>
      <c r="AH131" s="1040"/>
      <c r="AI131" s="1040"/>
      <c r="AJ131" s="1041"/>
      <c r="AK131" s="1039">
        <v>3542452</v>
      </c>
      <c r="AL131" s="1040"/>
      <c r="AM131" s="1040"/>
      <c r="AN131" s="1040"/>
      <c r="AO131" s="1041"/>
      <c r="AP131" s="1170"/>
      <c r="AQ131" s="1171"/>
      <c r="AR131" s="1171"/>
      <c r="AS131" s="1171"/>
      <c r="AT131" s="1172"/>
      <c r="AU131" s="285"/>
      <c r="AV131" s="285"/>
      <c r="AW131" s="285"/>
      <c r="AX131" s="1142" t="s">
        <v>524</v>
      </c>
      <c r="AY131" s="1093"/>
      <c r="AZ131" s="1093"/>
      <c r="BA131" s="1093"/>
      <c r="BB131" s="1093"/>
      <c r="BC131" s="1093"/>
      <c r="BD131" s="1093"/>
      <c r="BE131" s="1094"/>
      <c r="BF131" s="1143">
        <v>49.7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525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526</v>
      </c>
      <c r="W132" s="1153"/>
      <c r="X132" s="1153"/>
      <c r="Y132" s="1153"/>
      <c r="Z132" s="1154"/>
      <c r="AA132" s="1155">
        <v>8.1548243669999998</v>
      </c>
      <c r="AB132" s="1156"/>
      <c r="AC132" s="1156"/>
      <c r="AD132" s="1156"/>
      <c r="AE132" s="1157"/>
      <c r="AF132" s="1158">
        <v>11.105200890000001</v>
      </c>
      <c r="AG132" s="1156"/>
      <c r="AH132" s="1156"/>
      <c r="AI132" s="1156"/>
      <c r="AJ132" s="1157"/>
      <c r="AK132" s="1158">
        <v>11.44958351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527</v>
      </c>
      <c r="W133" s="1136"/>
      <c r="X133" s="1136"/>
      <c r="Y133" s="1136"/>
      <c r="Z133" s="1137"/>
      <c r="AA133" s="1138">
        <v>12.3</v>
      </c>
      <c r="AB133" s="1139"/>
      <c r="AC133" s="1139"/>
      <c r="AD133" s="1139"/>
      <c r="AE133" s="1140"/>
      <c r="AF133" s="1138">
        <v>11.3</v>
      </c>
      <c r="AG133" s="1139"/>
      <c r="AH133" s="1139"/>
      <c r="AI133" s="1139"/>
      <c r="AJ133" s="1140"/>
      <c r="AK133" s="1138">
        <v>10.199999999999999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IQ3bsDzzHyNnFI1pnKANoUYQkoRRJll2Eqqt7yJMy3S/lnVnB56EwPO9wcC6CEXVQG6acVQCBXqPcjHbXFyGQ==" saltValue="huelazCZ7Xy6IlwTOtT0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PQBWAik/tv8b3uaxgN4XAY2JUbJEdkFAtoKzIK/lXnJrxvZ9b+JW4+0Z3r2oH5ZUqEJz4fXhz0W9dMJQweQHpw==" saltValue="lR3/GinwSxebcyojfWp9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vJ1PQm3nj9nkrD4hMAvbNgneVOCv8l3PB7amcVlg1cSLoadZQWgq4cKKugKZO3vYjgK9Mk9Syu4bvg/TCvd8A==" saltValue="+PsU/NMgI8Zy4ml+bbQf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4" sqref="A4"/>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531</v>
      </c>
      <c r="AP7" s="304"/>
      <c r="AQ7" s="305" t="s">
        <v>532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533</v>
      </c>
      <c r="AQ8" s="311" t="s">
        <v>534</v>
      </c>
      <c r="AR8" s="312" t="s">
        <v>535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536</v>
      </c>
      <c r="AL9" s="1179"/>
      <c r="AM9" s="1179"/>
      <c r="AN9" s="1180"/>
      <c r="AO9" s="313">
        <v>1143774</v>
      </c>
      <c r="AP9" s="313">
        <v>131635</v>
      </c>
      <c r="AQ9" s="314">
        <v>120360</v>
      </c>
      <c r="AR9" s="315">
        <v>9.4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537</v>
      </c>
      <c r="AL10" s="1179"/>
      <c r="AM10" s="1179"/>
      <c r="AN10" s="1180"/>
      <c r="AO10" s="316">
        <v>205279</v>
      </c>
      <c r="AP10" s="316">
        <v>23625</v>
      </c>
      <c r="AQ10" s="317">
        <v>12817</v>
      </c>
      <c r="AR10" s="318">
        <v>84.3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538</v>
      </c>
      <c r="AL11" s="1179"/>
      <c r="AM11" s="1179"/>
      <c r="AN11" s="1180"/>
      <c r="AO11" s="316">
        <v>241209</v>
      </c>
      <c r="AP11" s="316">
        <v>27760</v>
      </c>
      <c r="AQ11" s="317">
        <v>19677</v>
      </c>
      <c r="AR11" s="318">
        <v>41.1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539</v>
      </c>
      <c r="AL12" s="1179"/>
      <c r="AM12" s="1179"/>
      <c r="AN12" s="1180"/>
      <c r="AO12" s="316" t="s">
        <v>540</v>
      </c>
      <c r="AP12" s="316" t="s">
        <v>540</v>
      </c>
      <c r="AQ12" s="317">
        <v>1195</v>
      </c>
      <c r="AR12" s="318" t="s">
        <v>540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541</v>
      </c>
      <c r="AL13" s="1179"/>
      <c r="AM13" s="1179"/>
      <c r="AN13" s="1180"/>
      <c r="AO13" s="316" t="s">
        <v>540</v>
      </c>
      <c r="AP13" s="316" t="s">
        <v>540</v>
      </c>
      <c r="AQ13" s="317" t="s">
        <v>540</v>
      </c>
      <c r="AR13" s="318" t="s">
        <v>540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542</v>
      </c>
      <c r="AL14" s="1179"/>
      <c r="AM14" s="1179"/>
      <c r="AN14" s="1180"/>
      <c r="AO14" s="316">
        <v>67986</v>
      </c>
      <c r="AP14" s="316">
        <v>7824</v>
      </c>
      <c r="AQ14" s="317">
        <v>5328</v>
      </c>
      <c r="AR14" s="318">
        <v>46.8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543</v>
      </c>
      <c r="AL15" s="1179"/>
      <c r="AM15" s="1179"/>
      <c r="AN15" s="1180"/>
      <c r="AO15" s="316" t="s">
        <v>540</v>
      </c>
      <c r="AP15" s="316" t="s">
        <v>540</v>
      </c>
      <c r="AQ15" s="317">
        <v>3216</v>
      </c>
      <c r="AR15" s="318" t="s">
        <v>540</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544</v>
      </c>
      <c r="AL16" s="1182"/>
      <c r="AM16" s="1182"/>
      <c r="AN16" s="1183"/>
      <c r="AO16" s="316">
        <v>-103068</v>
      </c>
      <c r="AP16" s="316">
        <v>-11862</v>
      </c>
      <c r="AQ16" s="317">
        <v>-12293</v>
      </c>
      <c r="AR16" s="318">
        <v>-3.5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1555180</v>
      </c>
      <c r="AP17" s="316">
        <v>178983</v>
      </c>
      <c r="AQ17" s="317">
        <v>150300</v>
      </c>
      <c r="AR17" s="318">
        <v>19.100000000000001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546</v>
      </c>
      <c r="AP20" s="324" t="s">
        <v>547</v>
      </c>
      <c r="AQ20" s="325" t="s">
        <v>548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549</v>
      </c>
      <c r="AL21" s="1174"/>
      <c r="AM21" s="1174"/>
      <c r="AN21" s="1175"/>
      <c r="AO21" s="328">
        <v>14.62</v>
      </c>
      <c r="AP21" s="329">
        <v>13.79</v>
      </c>
      <c r="AQ21" s="330">
        <v>0.83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550</v>
      </c>
      <c r="AL22" s="1174"/>
      <c r="AM22" s="1174"/>
      <c r="AN22" s="1175"/>
      <c r="AO22" s="333">
        <v>98.7</v>
      </c>
      <c r="AP22" s="334">
        <v>95.2</v>
      </c>
      <c r="AQ22" s="335">
        <v>3.5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531</v>
      </c>
      <c r="AP30" s="304"/>
      <c r="AQ30" s="305" t="s">
        <v>532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533</v>
      </c>
      <c r="AQ31" s="311" t="s">
        <v>534</v>
      </c>
      <c r="AR31" s="312" t="s">
        <v>535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554</v>
      </c>
      <c r="AL32" s="1190"/>
      <c r="AM32" s="1190"/>
      <c r="AN32" s="1191"/>
      <c r="AO32" s="343">
        <v>866979</v>
      </c>
      <c r="AP32" s="343">
        <v>99779</v>
      </c>
      <c r="AQ32" s="344">
        <v>71832</v>
      </c>
      <c r="AR32" s="345">
        <v>38.9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555</v>
      </c>
      <c r="AL33" s="1190"/>
      <c r="AM33" s="1190"/>
      <c r="AN33" s="1191"/>
      <c r="AO33" s="343" t="s">
        <v>540</v>
      </c>
      <c r="AP33" s="343" t="s">
        <v>540</v>
      </c>
      <c r="AQ33" s="344" t="s">
        <v>540</v>
      </c>
      <c r="AR33" s="345" t="s">
        <v>540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556</v>
      </c>
      <c r="AL34" s="1190"/>
      <c r="AM34" s="1190"/>
      <c r="AN34" s="1191"/>
      <c r="AO34" s="343" t="s">
        <v>540</v>
      </c>
      <c r="AP34" s="343" t="s">
        <v>540</v>
      </c>
      <c r="AQ34" s="344">
        <v>1</v>
      </c>
      <c r="AR34" s="345" t="s">
        <v>540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557</v>
      </c>
      <c r="AL35" s="1190"/>
      <c r="AM35" s="1190"/>
      <c r="AN35" s="1191"/>
      <c r="AO35" s="343">
        <v>309085</v>
      </c>
      <c r="AP35" s="343">
        <v>35572</v>
      </c>
      <c r="AQ35" s="344">
        <v>20841</v>
      </c>
      <c r="AR35" s="345">
        <v>70.7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558</v>
      </c>
      <c r="AL36" s="1190"/>
      <c r="AM36" s="1190"/>
      <c r="AN36" s="1191"/>
      <c r="AO36" s="343">
        <v>13438</v>
      </c>
      <c r="AP36" s="343">
        <v>1547</v>
      </c>
      <c r="AQ36" s="344">
        <v>5244</v>
      </c>
      <c r="AR36" s="345">
        <v>-70.5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559</v>
      </c>
      <c r="AL37" s="1190"/>
      <c r="AM37" s="1190"/>
      <c r="AN37" s="1191"/>
      <c r="AO37" s="343">
        <v>875</v>
      </c>
      <c r="AP37" s="343">
        <v>101</v>
      </c>
      <c r="AQ37" s="344">
        <v>943</v>
      </c>
      <c r="AR37" s="345">
        <v>-89.3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560</v>
      </c>
      <c r="AL38" s="1193"/>
      <c r="AM38" s="1193"/>
      <c r="AN38" s="1194"/>
      <c r="AO38" s="346">
        <v>33</v>
      </c>
      <c r="AP38" s="346">
        <v>4</v>
      </c>
      <c r="AQ38" s="347">
        <v>9</v>
      </c>
      <c r="AR38" s="335">
        <v>-55.6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561</v>
      </c>
      <c r="AL39" s="1193"/>
      <c r="AM39" s="1193"/>
      <c r="AN39" s="1194"/>
      <c r="AO39" s="343">
        <v>-128657</v>
      </c>
      <c r="AP39" s="343">
        <v>-14807</v>
      </c>
      <c r="AQ39" s="344">
        <v>-2885</v>
      </c>
      <c r="AR39" s="345">
        <v>413.2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562</v>
      </c>
      <c r="AL40" s="1190"/>
      <c r="AM40" s="1190"/>
      <c r="AN40" s="1191"/>
      <c r="AO40" s="343">
        <v>-656157</v>
      </c>
      <c r="AP40" s="343">
        <v>-75516</v>
      </c>
      <c r="AQ40" s="344">
        <v>-64554</v>
      </c>
      <c r="AR40" s="345">
        <v>17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405596</v>
      </c>
      <c r="AP41" s="343">
        <v>46679</v>
      </c>
      <c r="AQ41" s="344">
        <v>31431</v>
      </c>
      <c r="AR41" s="345">
        <v>48.5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531</v>
      </c>
      <c r="AN49" s="1186" t="s">
        <v>566</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567</v>
      </c>
      <c r="AO50" s="360" t="s">
        <v>568</v>
      </c>
      <c r="AP50" s="361" t="s">
        <v>569</v>
      </c>
      <c r="AQ50" s="362" t="s">
        <v>570</v>
      </c>
      <c r="AR50" s="363" t="s">
        <v>571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572</v>
      </c>
      <c r="AL51" s="356"/>
      <c r="AM51" s="364">
        <v>547677</v>
      </c>
      <c r="AN51" s="365">
        <v>58606</v>
      </c>
      <c r="AO51" s="366">
        <v>3.1</v>
      </c>
      <c r="AP51" s="367">
        <v>109920</v>
      </c>
      <c r="AQ51" s="368">
        <v>19.7</v>
      </c>
      <c r="AR51" s="369">
        <v>-16.600000000000001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573</v>
      </c>
      <c r="AM52" s="372">
        <v>222450</v>
      </c>
      <c r="AN52" s="373">
        <v>23804</v>
      </c>
      <c r="AO52" s="374">
        <v>-33.9</v>
      </c>
      <c r="AP52" s="375">
        <v>62739</v>
      </c>
      <c r="AQ52" s="376">
        <v>15.2</v>
      </c>
      <c r="AR52" s="377">
        <v>-49.1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574</v>
      </c>
      <c r="AL53" s="356"/>
      <c r="AM53" s="364">
        <v>1109931</v>
      </c>
      <c r="AN53" s="365">
        <v>120697</v>
      </c>
      <c r="AO53" s="366">
        <v>105.9</v>
      </c>
      <c r="AP53" s="367">
        <v>119882</v>
      </c>
      <c r="AQ53" s="368">
        <v>9.1</v>
      </c>
      <c r="AR53" s="369">
        <v>96.8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573</v>
      </c>
      <c r="AM54" s="372">
        <v>819594</v>
      </c>
      <c r="AN54" s="373">
        <v>89125</v>
      </c>
      <c r="AO54" s="374">
        <v>274.39999999999998</v>
      </c>
      <c r="AP54" s="375">
        <v>66481</v>
      </c>
      <c r="AQ54" s="376">
        <v>6</v>
      </c>
      <c r="AR54" s="377">
        <v>268.39999999999998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575</v>
      </c>
      <c r="AL55" s="356"/>
      <c r="AM55" s="364">
        <v>730550</v>
      </c>
      <c r="AN55" s="365">
        <v>80831</v>
      </c>
      <c r="AO55" s="366">
        <v>-33</v>
      </c>
      <c r="AP55" s="367">
        <v>116162</v>
      </c>
      <c r="AQ55" s="368">
        <v>-3.1</v>
      </c>
      <c r="AR55" s="369">
        <v>-29.9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573</v>
      </c>
      <c r="AM56" s="372">
        <v>491210</v>
      </c>
      <c r="AN56" s="373">
        <v>54349</v>
      </c>
      <c r="AO56" s="374">
        <v>-39</v>
      </c>
      <c r="AP56" s="375">
        <v>61562</v>
      </c>
      <c r="AQ56" s="376">
        <v>-7.4</v>
      </c>
      <c r="AR56" s="377">
        <v>-31.6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576</v>
      </c>
      <c r="AL57" s="356"/>
      <c r="AM57" s="364">
        <v>649158</v>
      </c>
      <c r="AN57" s="365">
        <v>73426</v>
      </c>
      <c r="AO57" s="366">
        <v>-9.1999999999999993</v>
      </c>
      <c r="AP57" s="367">
        <v>121449</v>
      </c>
      <c r="AQ57" s="368">
        <v>4.5999999999999996</v>
      </c>
      <c r="AR57" s="369">
        <v>-13.8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573</v>
      </c>
      <c r="AM58" s="372">
        <v>530062</v>
      </c>
      <c r="AN58" s="373">
        <v>59955</v>
      </c>
      <c r="AO58" s="374">
        <v>10.3</v>
      </c>
      <c r="AP58" s="375">
        <v>62922</v>
      </c>
      <c r="AQ58" s="376">
        <v>2.2000000000000002</v>
      </c>
      <c r="AR58" s="377">
        <v>8.1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577</v>
      </c>
      <c r="AL59" s="356"/>
      <c r="AM59" s="364">
        <v>799582</v>
      </c>
      <c r="AN59" s="365">
        <v>92022</v>
      </c>
      <c r="AO59" s="366">
        <v>25.3</v>
      </c>
      <c r="AP59" s="367">
        <v>145139</v>
      </c>
      <c r="AQ59" s="368">
        <v>19.5</v>
      </c>
      <c r="AR59" s="369">
        <v>5.8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573</v>
      </c>
      <c r="AM60" s="372">
        <v>733829</v>
      </c>
      <c r="AN60" s="373">
        <v>84455</v>
      </c>
      <c r="AO60" s="374">
        <v>40.9</v>
      </c>
      <c r="AP60" s="375">
        <v>83762</v>
      </c>
      <c r="AQ60" s="376">
        <v>33.1</v>
      </c>
      <c r="AR60" s="377">
        <v>7.8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578</v>
      </c>
      <c r="AL61" s="378"/>
      <c r="AM61" s="379">
        <v>767380</v>
      </c>
      <c r="AN61" s="380">
        <v>85116</v>
      </c>
      <c r="AO61" s="381">
        <v>18.399999999999999</v>
      </c>
      <c r="AP61" s="382">
        <v>122510</v>
      </c>
      <c r="AQ61" s="383">
        <v>10</v>
      </c>
      <c r="AR61" s="369">
        <v>8.4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573</v>
      </c>
      <c r="AM62" s="372">
        <v>559429</v>
      </c>
      <c r="AN62" s="373">
        <v>62338</v>
      </c>
      <c r="AO62" s="374">
        <v>50.5</v>
      </c>
      <c r="AP62" s="375">
        <v>67493</v>
      </c>
      <c r="AQ62" s="376">
        <v>9.8000000000000007</v>
      </c>
      <c r="AR62" s="377">
        <v>40.700000000000003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OsCtbLIPNoIAlIeZ2Nuwfk5FKxc90g+WVhaeKYmwBi0dW1bGjYq0cFDl3pAP1OeHHtSIKNDNvRPTf95JY/akA==" saltValue="uFfsirqGRlrN1VmeRpNW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580</v>
      </c>
    </row>
    <row r="120" spans="125:125" ht="13.5" hidden="1" customHeight="1"/>
    <row r="121" spans="125:125" ht="13.5" hidden="1" customHeight="1">
      <c r="DU121" s="291"/>
    </row>
  </sheetData>
  <sheetProtection algorithmName="SHA-512" hashValue="lTzo97lvXaasdDp/NcCj30yNNhGa/QlOLe4IucodA1sSTQ4CcZBpnVn4TA4EHrRwbwcz1wvfiaDh8Wg5ycb0YQ==" saltValue="9qIHrKLf4vkp9iSwIjCF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581</v>
      </c>
    </row>
  </sheetData>
  <sheetProtection algorithmName="SHA-512" hashValue="IGfT4e0YbAneAjcwiTB5+6tmJm7xvGE88fYtou9Th8aDlg0Gv7HVB3mgHtv1cSFCwrpDZgmwG058jBYwT/mdRA==" saltValue="bUlVsoLY/g7QPct/c2sr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582</v>
      </c>
      <c r="G46" s="8" t="s">
        <v>583</v>
      </c>
      <c r="H46" s="8" t="s">
        <v>584</v>
      </c>
      <c r="I46" s="8" t="s">
        <v>585</v>
      </c>
      <c r="J46" s="9" t="s">
        <v>586</v>
      </c>
    </row>
    <row r="47" spans="2:10" ht="57.75" customHeight="1">
      <c r="B47" s="10"/>
      <c r="C47" s="1198" t="s">
        <v>3</v>
      </c>
      <c r="D47" s="1198"/>
      <c r="E47" s="1199"/>
      <c r="F47" s="11">
        <v>26.41</v>
      </c>
      <c r="G47" s="12">
        <v>29.85</v>
      </c>
      <c r="H47" s="12">
        <v>32.24</v>
      </c>
      <c r="I47" s="12">
        <v>32.159999999999997</v>
      </c>
      <c r="J47" s="13">
        <v>31.22</v>
      </c>
    </row>
    <row r="48" spans="2:10" ht="57.75" customHeight="1">
      <c r="B48" s="14"/>
      <c r="C48" s="1200" t="s">
        <v>4</v>
      </c>
      <c r="D48" s="1200"/>
      <c r="E48" s="1201"/>
      <c r="F48" s="15">
        <v>4.93</v>
      </c>
      <c r="G48" s="16">
        <v>5.2</v>
      </c>
      <c r="H48" s="16">
        <v>3.92</v>
      </c>
      <c r="I48" s="16">
        <v>1.86</v>
      </c>
      <c r="J48" s="17">
        <v>2.5499999999999998</v>
      </c>
    </row>
    <row r="49" spans="2:10" ht="57.75" customHeight="1" thickBot="1">
      <c r="B49" s="18"/>
      <c r="C49" s="1202" t="s">
        <v>5</v>
      </c>
      <c r="D49" s="1202"/>
      <c r="E49" s="1203"/>
      <c r="F49" s="19">
        <v>5.27</v>
      </c>
      <c r="G49" s="20">
        <v>2.2999999999999998</v>
      </c>
      <c r="H49" s="20">
        <v>1.54</v>
      </c>
      <c r="I49" s="20" t="s">
        <v>587</v>
      </c>
      <c r="J49" s="21" t="s">
        <v>588</v>
      </c>
    </row>
    <row r="50" spans="2:10" ht="13.5" customHeight="1"/>
  </sheetData>
  <sheetProtection algorithmName="SHA-512" hashValue="tLHeruorJPt96jaY3ouseoV3FZh72NONxyvnMCmQiTC3QYQIbyj/0kP970TOE6aVOAlNw+zr076H2Tpi1a6HDA==" saltValue="0gff5h//bqTAssvyRrg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j051051</cp:lastModifiedBy>
  <cp:lastPrinted>2021-03-08T05:32:12Z</cp:lastPrinted>
  <dcterms:created xsi:type="dcterms:W3CDTF">2021-02-05T00:48:54Z</dcterms:created>
  <dcterms:modified xsi:type="dcterms:W3CDTF">2021-09-21T04:39:47Z</dcterms:modified>
</cp:coreProperties>
</file>